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600" windowHeight="10035"/>
  </bookViews>
  <sheets>
    <sheet name="3 statement forecast &amp; ratios" sheetId="1" r:id="rId1"/>
  </sheets>
  <definedNames>
    <definedName name="_xlnm.Print_Titles" localSheetId="0">'3 statement forecast &amp; ratios'!$A:$A,'3 statement forecast &amp; ratios'!$1:$2</definedName>
  </definedNames>
  <calcPr calcId="145621"/>
</workbook>
</file>

<file path=xl/calcChain.xml><?xml version="1.0" encoding="utf-8"?>
<calcChain xmlns="http://schemas.openxmlformats.org/spreadsheetml/2006/main">
  <c r="AB105" i="1" l="1"/>
  <c r="B38" i="1" l="1"/>
  <c r="B20" i="1"/>
  <c r="AB37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B40" i="1" l="1"/>
  <c r="O101" i="1"/>
  <c r="O99" i="1"/>
  <c r="N38" i="1"/>
  <c r="N89" i="1" s="1"/>
  <c r="M38" i="1"/>
  <c r="M89" i="1" s="1"/>
  <c r="L38" i="1"/>
  <c r="L89" i="1" s="1"/>
  <c r="K38" i="1"/>
  <c r="K89" i="1" s="1"/>
  <c r="J38" i="1"/>
  <c r="J89" i="1" s="1"/>
  <c r="I38" i="1"/>
  <c r="I89" i="1" s="1"/>
  <c r="H38" i="1"/>
  <c r="H89" i="1" s="1"/>
  <c r="G38" i="1"/>
  <c r="G89" i="1" s="1"/>
  <c r="F38" i="1"/>
  <c r="F89" i="1" s="1"/>
  <c r="E38" i="1"/>
  <c r="E89" i="1" s="1"/>
  <c r="D38" i="1"/>
  <c r="C38" i="1"/>
  <c r="N20" i="1"/>
  <c r="N106" i="1" s="1"/>
  <c r="M20" i="1"/>
  <c r="L20" i="1"/>
  <c r="L106" i="1" s="1"/>
  <c r="K20" i="1"/>
  <c r="J20" i="1"/>
  <c r="J106" i="1" s="1"/>
  <c r="I20" i="1"/>
  <c r="H20" i="1"/>
  <c r="H106" i="1" s="1"/>
  <c r="G20" i="1"/>
  <c r="F20" i="1"/>
  <c r="F106" i="1" s="1"/>
  <c r="E20" i="1"/>
  <c r="D20" i="1"/>
  <c r="C20" i="1"/>
  <c r="D56" i="1"/>
  <c r="D74" i="1" s="1"/>
  <c r="D55" i="1"/>
  <c r="D73" i="1" s="1"/>
  <c r="D54" i="1"/>
  <c r="D72" i="1" s="1"/>
  <c r="D53" i="1"/>
  <c r="D51" i="1"/>
  <c r="D70" i="1" s="1"/>
  <c r="D50" i="1"/>
  <c r="D69" i="1" s="1"/>
  <c r="D49" i="1"/>
  <c r="D68" i="1" s="1"/>
  <c r="D48" i="1"/>
  <c r="D67" i="1" s="1"/>
  <c r="D47" i="1"/>
  <c r="D66" i="1" s="1"/>
  <c r="D46" i="1"/>
  <c r="D65" i="1" s="1"/>
  <c r="D45" i="1"/>
  <c r="D64" i="1" s="1"/>
  <c r="D44" i="1"/>
  <c r="D63" i="1" s="1"/>
  <c r="AA36" i="1"/>
  <c r="Z36" i="1"/>
  <c r="Y36" i="1"/>
  <c r="X36" i="1"/>
  <c r="W36" i="1"/>
  <c r="V36" i="1"/>
  <c r="U36" i="1"/>
  <c r="T36" i="1"/>
  <c r="S36" i="1"/>
  <c r="R36" i="1"/>
  <c r="Q36" i="1"/>
  <c r="AA35" i="1"/>
  <c r="Z35" i="1"/>
  <c r="Y35" i="1"/>
  <c r="X35" i="1"/>
  <c r="W35" i="1"/>
  <c r="V35" i="1"/>
  <c r="U35" i="1"/>
  <c r="T35" i="1"/>
  <c r="S35" i="1"/>
  <c r="R35" i="1"/>
  <c r="Q35" i="1"/>
  <c r="AA34" i="1"/>
  <c r="Z34" i="1"/>
  <c r="Y34" i="1"/>
  <c r="X34" i="1"/>
  <c r="W34" i="1"/>
  <c r="V34" i="1"/>
  <c r="U34" i="1"/>
  <c r="T34" i="1"/>
  <c r="S34" i="1"/>
  <c r="R34" i="1"/>
  <c r="Q34" i="1"/>
  <c r="AA33" i="1"/>
  <c r="Z33" i="1"/>
  <c r="Y33" i="1"/>
  <c r="X33" i="1"/>
  <c r="W33" i="1"/>
  <c r="V33" i="1"/>
  <c r="U33" i="1"/>
  <c r="T33" i="1"/>
  <c r="S33" i="1"/>
  <c r="R33" i="1"/>
  <c r="Q33" i="1"/>
  <c r="AA32" i="1"/>
  <c r="Z32" i="1"/>
  <c r="Y32" i="1"/>
  <c r="X32" i="1"/>
  <c r="W32" i="1"/>
  <c r="V32" i="1"/>
  <c r="U32" i="1"/>
  <c r="T32" i="1"/>
  <c r="S32" i="1"/>
  <c r="R32" i="1"/>
  <c r="Q32" i="1"/>
  <c r="AA31" i="1"/>
  <c r="Z31" i="1"/>
  <c r="Y31" i="1"/>
  <c r="X31" i="1"/>
  <c r="W31" i="1"/>
  <c r="V31" i="1"/>
  <c r="U31" i="1"/>
  <c r="T31" i="1"/>
  <c r="S31" i="1"/>
  <c r="R31" i="1"/>
  <c r="Q31" i="1"/>
  <c r="AA30" i="1"/>
  <c r="Z30" i="1"/>
  <c r="Y30" i="1"/>
  <c r="X30" i="1"/>
  <c r="W30" i="1"/>
  <c r="V30" i="1"/>
  <c r="U30" i="1"/>
  <c r="T30" i="1"/>
  <c r="S30" i="1"/>
  <c r="R30" i="1"/>
  <c r="Q30" i="1"/>
  <c r="AA29" i="1"/>
  <c r="Z29" i="1"/>
  <c r="Y29" i="1"/>
  <c r="X29" i="1"/>
  <c r="W29" i="1"/>
  <c r="V29" i="1"/>
  <c r="U29" i="1"/>
  <c r="T29" i="1"/>
  <c r="S29" i="1"/>
  <c r="R29" i="1"/>
  <c r="Q29" i="1"/>
  <c r="AA28" i="1"/>
  <c r="Z28" i="1"/>
  <c r="Y28" i="1"/>
  <c r="X28" i="1"/>
  <c r="W28" i="1"/>
  <c r="V28" i="1"/>
  <c r="U28" i="1"/>
  <c r="T28" i="1"/>
  <c r="S28" i="1"/>
  <c r="R28" i="1"/>
  <c r="Q28" i="1"/>
  <c r="AA27" i="1"/>
  <c r="Z27" i="1"/>
  <c r="Y27" i="1"/>
  <c r="X27" i="1"/>
  <c r="W27" i="1"/>
  <c r="V27" i="1"/>
  <c r="U27" i="1"/>
  <c r="T27" i="1"/>
  <c r="S27" i="1"/>
  <c r="R27" i="1"/>
  <c r="Q27" i="1"/>
  <c r="AA26" i="1"/>
  <c r="Z26" i="1"/>
  <c r="Y26" i="1"/>
  <c r="X26" i="1"/>
  <c r="W26" i="1"/>
  <c r="V26" i="1"/>
  <c r="U26" i="1"/>
  <c r="T26" i="1"/>
  <c r="S26" i="1"/>
  <c r="R26" i="1"/>
  <c r="Q26" i="1"/>
  <c r="AA25" i="1"/>
  <c r="Z25" i="1"/>
  <c r="Y25" i="1"/>
  <c r="X25" i="1"/>
  <c r="W25" i="1"/>
  <c r="V25" i="1"/>
  <c r="U25" i="1"/>
  <c r="T25" i="1"/>
  <c r="S25" i="1"/>
  <c r="R25" i="1"/>
  <c r="Q25" i="1"/>
  <c r="AA24" i="1"/>
  <c r="Z24" i="1"/>
  <c r="Y24" i="1"/>
  <c r="X24" i="1"/>
  <c r="W24" i="1"/>
  <c r="V24" i="1"/>
  <c r="U24" i="1"/>
  <c r="T24" i="1"/>
  <c r="S24" i="1"/>
  <c r="R24" i="1"/>
  <c r="Q24" i="1"/>
  <c r="AA23" i="1"/>
  <c r="Z23" i="1"/>
  <c r="Y23" i="1"/>
  <c r="X23" i="1"/>
  <c r="W23" i="1"/>
  <c r="V23" i="1"/>
  <c r="U23" i="1"/>
  <c r="T23" i="1"/>
  <c r="S23" i="1"/>
  <c r="R23" i="1"/>
  <c r="Q23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AA19" i="1"/>
  <c r="Z19" i="1"/>
  <c r="Y19" i="1"/>
  <c r="X19" i="1"/>
  <c r="W19" i="1"/>
  <c r="V19" i="1"/>
  <c r="U19" i="1"/>
  <c r="T19" i="1"/>
  <c r="S19" i="1"/>
  <c r="R19" i="1"/>
  <c r="Q19" i="1"/>
  <c r="AA18" i="1"/>
  <c r="Z18" i="1"/>
  <c r="Y18" i="1"/>
  <c r="X18" i="1"/>
  <c r="W18" i="1"/>
  <c r="V18" i="1"/>
  <c r="U18" i="1"/>
  <c r="T18" i="1"/>
  <c r="S18" i="1"/>
  <c r="R18" i="1"/>
  <c r="Q18" i="1"/>
  <c r="AA17" i="1"/>
  <c r="Z17" i="1"/>
  <c r="Y17" i="1"/>
  <c r="X17" i="1"/>
  <c r="W17" i="1"/>
  <c r="V17" i="1"/>
  <c r="U17" i="1"/>
  <c r="T17" i="1"/>
  <c r="S17" i="1"/>
  <c r="R17" i="1"/>
  <c r="Q17" i="1"/>
  <c r="AA16" i="1"/>
  <c r="Z16" i="1"/>
  <c r="Y16" i="1"/>
  <c r="X16" i="1"/>
  <c r="W16" i="1"/>
  <c r="V16" i="1"/>
  <c r="U16" i="1"/>
  <c r="T16" i="1"/>
  <c r="S16" i="1"/>
  <c r="R16" i="1"/>
  <c r="Q16" i="1"/>
  <c r="AA15" i="1"/>
  <c r="Z15" i="1"/>
  <c r="Y15" i="1"/>
  <c r="X15" i="1"/>
  <c r="W15" i="1"/>
  <c r="V15" i="1"/>
  <c r="U15" i="1"/>
  <c r="T15" i="1"/>
  <c r="S15" i="1"/>
  <c r="R15" i="1"/>
  <c r="Q15" i="1"/>
  <c r="AA14" i="1"/>
  <c r="Z14" i="1"/>
  <c r="Y14" i="1"/>
  <c r="X14" i="1"/>
  <c r="W14" i="1"/>
  <c r="V14" i="1"/>
  <c r="U14" i="1"/>
  <c r="T14" i="1"/>
  <c r="S14" i="1"/>
  <c r="R14" i="1"/>
  <c r="Q14" i="1"/>
  <c r="AA13" i="1"/>
  <c r="Z13" i="1"/>
  <c r="Y13" i="1"/>
  <c r="X13" i="1"/>
  <c r="W13" i="1"/>
  <c r="V13" i="1"/>
  <c r="U13" i="1"/>
  <c r="T13" i="1"/>
  <c r="S13" i="1"/>
  <c r="R13" i="1"/>
  <c r="Q13" i="1"/>
  <c r="AA12" i="1"/>
  <c r="Z12" i="1"/>
  <c r="Y12" i="1"/>
  <c r="X12" i="1"/>
  <c r="W12" i="1"/>
  <c r="V12" i="1"/>
  <c r="U12" i="1"/>
  <c r="T12" i="1"/>
  <c r="S12" i="1"/>
  <c r="R12" i="1"/>
  <c r="Q12" i="1"/>
  <c r="AA11" i="1"/>
  <c r="Z11" i="1"/>
  <c r="Y11" i="1"/>
  <c r="X11" i="1"/>
  <c r="W11" i="1"/>
  <c r="V11" i="1"/>
  <c r="U11" i="1"/>
  <c r="T11" i="1"/>
  <c r="S11" i="1"/>
  <c r="R11" i="1"/>
  <c r="Q11" i="1"/>
  <c r="AA10" i="1"/>
  <c r="Z10" i="1"/>
  <c r="Y10" i="1"/>
  <c r="X10" i="1"/>
  <c r="W10" i="1"/>
  <c r="V10" i="1"/>
  <c r="U10" i="1"/>
  <c r="T10" i="1"/>
  <c r="S10" i="1"/>
  <c r="R10" i="1"/>
  <c r="Q10" i="1"/>
  <c r="AA9" i="1"/>
  <c r="Z9" i="1"/>
  <c r="Y9" i="1"/>
  <c r="X9" i="1"/>
  <c r="W9" i="1"/>
  <c r="V9" i="1"/>
  <c r="U9" i="1"/>
  <c r="T9" i="1"/>
  <c r="S9" i="1"/>
  <c r="R9" i="1"/>
  <c r="Q9" i="1"/>
  <c r="AA8" i="1"/>
  <c r="Z8" i="1"/>
  <c r="Y8" i="1"/>
  <c r="X8" i="1"/>
  <c r="W8" i="1"/>
  <c r="V8" i="1"/>
  <c r="U8" i="1"/>
  <c r="T8" i="1"/>
  <c r="S8" i="1"/>
  <c r="R8" i="1"/>
  <c r="Q8" i="1"/>
  <c r="AA7" i="1"/>
  <c r="Z7" i="1"/>
  <c r="Y7" i="1"/>
  <c r="X7" i="1"/>
  <c r="W7" i="1"/>
  <c r="V7" i="1"/>
  <c r="U7" i="1"/>
  <c r="T7" i="1"/>
  <c r="S7" i="1"/>
  <c r="R7" i="1"/>
  <c r="Q7" i="1"/>
  <c r="AA6" i="1"/>
  <c r="Z6" i="1"/>
  <c r="Y6" i="1"/>
  <c r="X6" i="1"/>
  <c r="W6" i="1"/>
  <c r="V6" i="1"/>
  <c r="U6" i="1"/>
  <c r="T6" i="1"/>
  <c r="S6" i="1"/>
  <c r="R6" i="1"/>
  <c r="Q6" i="1"/>
  <c r="AA5" i="1"/>
  <c r="Z5" i="1"/>
  <c r="Y5" i="1"/>
  <c r="X5" i="1"/>
  <c r="W5" i="1"/>
  <c r="V5" i="1"/>
  <c r="U5" i="1"/>
  <c r="T5" i="1"/>
  <c r="S5" i="1"/>
  <c r="R5" i="1"/>
  <c r="Q5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D106" i="1" l="1"/>
  <c r="D87" i="1"/>
  <c r="AB7" i="1"/>
  <c r="AB9" i="1"/>
  <c r="AB11" i="1"/>
  <c r="AB13" i="1"/>
  <c r="AB15" i="1"/>
  <c r="AB17" i="1"/>
  <c r="AB19" i="1"/>
  <c r="Q20" i="1"/>
  <c r="Q90" i="1" s="1"/>
  <c r="S20" i="1"/>
  <c r="S106" i="1" s="1"/>
  <c r="AB24" i="1"/>
  <c r="AB26" i="1"/>
  <c r="AB28" i="1"/>
  <c r="AB30" i="1"/>
  <c r="AB32" i="1"/>
  <c r="AB34" i="1"/>
  <c r="AB36" i="1"/>
  <c r="E55" i="1"/>
  <c r="F55" i="1" s="1"/>
  <c r="P20" i="1"/>
  <c r="AB5" i="1"/>
  <c r="AB6" i="1"/>
  <c r="AB8" i="1"/>
  <c r="AB10" i="1"/>
  <c r="AB12" i="1"/>
  <c r="AB14" i="1"/>
  <c r="AB16" i="1"/>
  <c r="AB18" i="1"/>
  <c r="AB23" i="1"/>
  <c r="AB25" i="1"/>
  <c r="AB27" i="1"/>
  <c r="AB29" i="1"/>
  <c r="AB31" i="1"/>
  <c r="AB33" i="1"/>
  <c r="AB35" i="1"/>
  <c r="E46" i="1"/>
  <c r="F46" i="1" s="1"/>
  <c r="F65" i="1" s="1"/>
  <c r="O20" i="1"/>
  <c r="O38" i="1"/>
  <c r="O98" i="1" s="1"/>
  <c r="Q38" i="1"/>
  <c r="S38" i="1"/>
  <c r="U38" i="1"/>
  <c r="U89" i="1" s="1"/>
  <c r="W38" i="1"/>
  <c r="W89" i="1" s="1"/>
  <c r="Y38" i="1"/>
  <c r="Y89" i="1" s="1"/>
  <c r="AA38" i="1"/>
  <c r="AA89" i="1" s="1"/>
  <c r="E44" i="1"/>
  <c r="F44" i="1" s="1"/>
  <c r="E45" i="1"/>
  <c r="F45" i="1" s="1"/>
  <c r="E50" i="1"/>
  <c r="F50" i="1" s="1"/>
  <c r="C106" i="1"/>
  <c r="C40" i="1"/>
  <c r="R20" i="1"/>
  <c r="R106" i="1" s="1"/>
  <c r="T20" i="1"/>
  <c r="T106" i="1" s="1"/>
  <c r="V20" i="1"/>
  <c r="V90" i="1" s="1"/>
  <c r="X20" i="1"/>
  <c r="X90" i="1" s="1"/>
  <c r="Z20" i="1"/>
  <c r="Z106" i="1" s="1"/>
  <c r="R38" i="1"/>
  <c r="R89" i="1" s="1"/>
  <c r="T38" i="1"/>
  <c r="T89" i="1" s="1"/>
  <c r="V38" i="1"/>
  <c r="V89" i="1" s="1"/>
  <c r="X38" i="1"/>
  <c r="X89" i="1" s="1"/>
  <c r="Z38" i="1"/>
  <c r="Z89" i="1" s="1"/>
  <c r="Z90" i="1"/>
  <c r="D57" i="1"/>
  <c r="E48" i="1"/>
  <c r="E49" i="1"/>
  <c r="E53" i="1"/>
  <c r="E56" i="1"/>
  <c r="E90" i="1"/>
  <c r="E88" i="1"/>
  <c r="E87" i="1"/>
  <c r="G90" i="1"/>
  <c r="G88" i="1"/>
  <c r="G87" i="1"/>
  <c r="I90" i="1"/>
  <c r="I88" i="1"/>
  <c r="I87" i="1"/>
  <c r="K90" i="1"/>
  <c r="K88" i="1"/>
  <c r="K87" i="1"/>
  <c r="M90" i="1"/>
  <c r="M88" i="1"/>
  <c r="M87" i="1"/>
  <c r="E40" i="1"/>
  <c r="G40" i="1"/>
  <c r="I40" i="1"/>
  <c r="K40" i="1"/>
  <c r="M40" i="1"/>
  <c r="D71" i="1"/>
  <c r="D89" i="1"/>
  <c r="H87" i="1"/>
  <c r="L87" i="1"/>
  <c r="F88" i="1"/>
  <c r="J88" i="1"/>
  <c r="N88" i="1"/>
  <c r="F90" i="1"/>
  <c r="J90" i="1"/>
  <c r="N90" i="1"/>
  <c r="G106" i="1"/>
  <c r="K106" i="1"/>
  <c r="E47" i="1"/>
  <c r="E51" i="1"/>
  <c r="E54" i="1"/>
  <c r="E73" i="1"/>
  <c r="D40" i="1"/>
  <c r="F40" i="1"/>
  <c r="H40" i="1"/>
  <c r="J40" i="1"/>
  <c r="L40" i="1"/>
  <c r="N40" i="1"/>
  <c r="D88" i="1"/>
  <c r="D90" i="1"/>
  <c r="F87" i="1"/>
  <c r="J87" i="1"/>
  <c r="N87" i="1"/>
  <c r="H88" i="1"/>
  <c r="L88" i="1"/>
  <c r="H90" i="1"/>
  <c r="L90" i="1"/>
  <c r="E106" i="1"/>
  <c r="I106" i="1"/>
  <c r="M106" i="1"/>
  <c r="U20" i="1"/>
  <c r="U87" i="1" s="1"/>
  <c r="W20" i="1"/>
  <c r="W87" i="1" s="1"/>
  <c r="Y20" i="1"/>
  <c r="Y87" i="1" s="1"/>
  <c r="AA20" i="1"/>
  <c r="AA88" i="1" s="1"/>
  <c r="R87" i="1"/>
  <c r="S87" i="1"/>
  <c r="W88" i="1"/>
  <c r="P38" i="1"/>
  <c r="AA87" i="1" l="1"/>
  <c r="S88" i="1"/>
  <c r="E69" i="1"/>
  <c r="S90" i="1"/>
  <c r="Y88" i="1"/>
  <c r="U88" i="1"/>
  <c r="Q88" i="1"/>
  <c r="Q87" i="1"/>
  <c r="R88" i="1"/>
  <c r="AA40" i="1"/>
  <c r="AA61" i="1" s="1"/>
  <c r="W40" i="1"/>
  <c r="W80" i="1" s="1"/>
  <c r="Q40" i="1"/>
  <c r="Q61" i="1" s="1"/>
  <c r="S40" i="1"/>
  <c r="S80" i="1" s="1"/>
  <c r="Z88" i="1"/>
  <c r="Z87" i="1"/>
  <c r="E63" i="1"/>
  <c r="R90" i="1"/>
  <c r="Q106" i="1"/>
  <c r="O96" i="1"/>
  <c r="E64" i="1"/>
  <c r="E65" i="1"/>
  <c r="G46" i="1"/>
  <c r="H46" i="1" s="1"/>
  <c r="O97" i="1"/>
  <c r="O40" i="1"/>
  <c r="Q89" i="1"/>
  <c r="O100" i="1"/>
  <c r="O106" i="1"/>
  <c r="AB99" i="1"/>
  <c r="AB101" i="1"/>
  <c r="P106" i="1"/>
  <c r="AB20" i="1"/>
  <c r="AB100" i="1" s="1"/>
  <c r="AB38" i="1"/>
  <c r="AB97" i="1" s="1"/>
  <c r="V88" i="1"/>
  <c r="P88" i="1"/>
  <c r="V87" i="1"/>
  <c r="P87" i="1"/>
  <c r="Y40" i="1"/>
  <c r="U40" i="1"/>
  <c r="P90" i="1"/>
  <c r="Q80" i="1"/>
  <c r="S61" i="1"/>
  <c r="G44" i="1"/>
  <c r="F63" i="1"/>
  <c r="S89" i="1"/>
  <c r="G45" i="1"/>
  <c r="F64" i="1"/>
  <c r="X88" i="1"/>
  <c r="T88" i="1"/>
  <c r="X87" i="1"/>
  <c r="T87" i="1"/>
  <c r="N61" i="1"/>
  <c r="N80" i="1"/>
  <c r="J61" i="1"/>
  <c r="J80" i="1"/>
  <c r="F61" i="1"/>
  <c r="F80" i="1"/>
  <c r="F54" i="1"/>
  <c r="E72" i="1"/>
  <c r="F47" i="1"/>
  <c r="E66" i="1"/>
  <c r="M80" i="1"/>
  <c r="M61" i="1"/>
  <c r="E80" i="1"/>
  <c r="E61" i="1"/>
  <c r="E57" i="1"/>
  <c r="L80" i="1"/>
  <c r="L61" i="1"/>
  <c r="H80" i="1"/>
  <c r="H61" i="1"/>
  <c r="D80" i="1"/>
  <c r="D61" i="1"/>
  <c r="D77" i="1" s="1"/>
  <c r="G55" i="1"/>
  <c r="F73" i="1"/>
  <c r="F51" i="1"/>
  <c r="E70" i="1"/>
  <c r="F69" i="1"/>
  <c r="G50" i="1"/>
  <c r="K80" i="1"/>
  <c r="K61" i="1"/>
  <c r="G80" i="1"/>
  <c r="G61" i="1"/>
  <c r="F53" i="1"/>
  <c r="E71" i="1"/>
  <c r="F48" i="1"/>
  <c r="E67" i="1"/>
  <c r="T90" i="1"/>
  <c r="AA106" i="1"/>
  <c r="W106" i="1"/>
  <c r="Z40" i="1"/>
  <c r="V40" i="1"/>
  <c r="R40" i="1"/>
  <c r="V106" i="1"/>
  <c r="I80" i="1"/>
  <c r="I61" i="1"/>
  <c r="F56" i="1"/>
  <c r="E74" i="1"/>
  <c r="F49" i="1"/>
  <c r="E68" i="1"/>
  <c r="G65" i="1"/>
  <c r="Y106" i="1"/>
  <c r="U106" i="1"/>
  <c r="X40" i="1"/>
  <c r="T40" i="1"/>
  <c r="X106" i="1"/>
  <c r="W90" i="1"/>
  <c r="P89" i="1"/>
  <c r="Y90" i="1"/>
  <c r="U90" i="1"/>
  <c r="AA90" i="1"/>
  <c r="P40" i="1"/>
  <c r="W61" i="1" l="1"/>
  <c r="AA80" i="1"/>
  <c r="AB40" i="1"/>
  <c r="AB106" i="1"/>
  <c r="D43" i="1"/>
  <c r="U80" i="1"/>
  <c r="U61" i="1"/>
  <c r="Y80" i="1"/>
  <c r="Y61" i="1"/>
  <c r="AB96" i="1"/>
  <c r="AB98" i="1"/>
  <c r="H44" i="1"/>
  <c r="G63" i="1"/>
  <c r="H45" i="1"/>
  <c r="G64" i="1"/>
  <c r="X80" i="1"/>
  <c r="X61" i="1"/>
  <c r="I46" i="1"/>
  <c r="H65" i="1"/>
  <c r="G49" i="1"/>
  <c r="F68" i="1"/>
  <c r="F74" i="1"/>
  <c r="G56" i="1"/>
  <c r="R80" i="1"/>
  <c r="R61" i="1"/>
  <c r="Z61" i="1"/>
  <c r="Z80" i="1"/>
  <c r="G48" i="1"/>
  <c r="F67" i="1"/>
  <c r="F57" i="1"/>
  <c r="F71" i="1"/>
  <c r="G53" i="1"/>
  <c r="G51" i="1"/>
  <c r="F70" i="1"/>
  <c r="H55" i="1"/>
  <c r="G73" i="1"/>
  <c r="G47" i="1"/>
  <c r="F66" i="1"/>
  <c r="F72" i="1"/>
  <c r="G54" i="1"/>
  <c r="T61" i="1"/>
  <c r="T80" i="1"/>
  <c r="V80" i="1"/>
  <c r="V61" i="1"/>
  <c r="H50" i="1"/>
  <c r="G69" i="1"/>
  <c r="E77" i="1"/>
  <c r="P61" i="1"/>
  <c r="P80" i="1"/>
  <c r="D91" i="1" l="1"/>
  <c r="D81" i="1"/>
  <c r="D52" i="1"/>
  <c r="D86" i="1" s="1"/>
  <c r="F77" i="1"/>
  <c r="E43" i="1"/>
  <c r="D92" i="1"/>
  <c r="I45" i="1"/>
  <c r="H64" i="1"/>
  <c r="H63" i="1"/>
  <c r="I44" i="1"/>
  <c r="E91" i="1"/>
  <c r="I50" i="1"/>
  <c r="H69" i="1"/>
  <c r="H47" i="1"/>
  <c r="G66" i="1"/>
  <c r="G71" i="1"/>
  <c r="G57" i="1"/>
  <c r="H53" i="1"/>
  <c r="H48" i="1"/>
  <c r="G67" i="1"/>
  <c r="H49" i="1"/>
  <c r="G68" i="1"/>
  <c r="J46" i="1"/>
  <c r="I65" i="1"/>
  <c r="D58" i="1"/>
  <c r="D84" i="1" s="1"/>
  <c r="H54" i="1"/>
  <c r="G72" i="1"/>
  <c r="I55" i="1"/>
  <c r="H73" i="1"/>
  <c r="H51" i="1"/>
  <c r="G70" i="1"/>
  <c r="H56" i="1"/>
  <c r="G74" i="1"/>
  <c r="D83" i="1" l="1"/>
  <c r="D85" i="1" s="1"/>
  <c r="D82" i="1"/>
  <c r="E52" i="1"/>
  <c r="E82" i="1" s="1"/>
  <c r="E81" i="1"/>
  <c r="E92" i="1"/>
  <c r="F43" i="1"/>
  <c r="J45" i="1"/>
  <c r="I64" i="1"/>
  <c r="I63" i="1"/>
  <c r="J44" i="1"/>
  <c r="H71" i="1"/>
  <c r="H57" i="1"/>
  <c r="I53" i="1"/>
  <c r="I47" i="1"/>
  <c r="H66" i="1"/>
  <c r="J50" i="1"/>
  <c r="I69" i="1"/>
  <c r="I56" i="1"/>
  <c r="H74" i="1"/>
  <c r="I51" i="1"/>
  <c r="H70" i="1"/>
  <c r="J55" i="1"/>
  <c r="I73" i="1"/>
  <c r="I54" i="1"/>
  <c r="H72" i="1"/>
  <c r="K46" i="1"/>
  <c r="J65" i="1"/>
  <c r="I49" i="1"/>
  <c r="H68" i="1"/>
  <c r="I48" i="1"/>
  <c r="H67" i="1"/>
  <c r="G77" i="1"/>
  <c r="G43" i="1" s="1"/>
  <c r="G81" i="1" s="1"/>
  <c r="E86" i="1"/>
  <c r="E58" i="1"/>
  <c r="E84" i="1" s="1"/>
  <c r="E83" i="1" l="1"/>
  <c r="E85" i="1" s="1"/>
  <c r="F92" i="1"/>
  <c r="F81" i="1"/>
  <c r="F52" i="1"/>
  <c r="F58" i="1" s="1"/>
  <c r="F84" i="1" s="1"/>
  <c r="F91" i="1"/>
  <c r="K45" i="1"/>
  <c r="J64" i="1"/>
  <c r="J63" i="1"/>
  <c r="K44" i="1"/>
  <c r="G91" i="1"/>
  <c r="G52" i="1"/>
  <c r="G92" i="1"/>
  <c r="K50" i="1"/>
  <c r="J69" i="1"/>
  <c r="J47" i="1"/>
  <c r="I66" i="1"/>
  <c r="J48" i="1"/>
  <c r="I67" i="1"/>
  <c r="J49" i="1"/>
  <c r="I68" i="1"/>
  <c r="L46" i="1"/>
  <c r="K65" i="1"/>
  <c r="J54" i="1"/>
  <c r="I72" i="1"/>
  <c r="K55" i="1"/>
  <c r="J73" i="1"/>
  <c r="J51" i="1"/>
  <c r="I70" i="1"/>
  <c r="J56" i="1"/>
  <c r="I74" i="1"/>
  <c r="H77" i="1"/>
  <c r="H43" i="1" s="1"/>
  <c r="H81" i="1" s="1"/>
  <c r="I71" i="1"/>
  <c r="J53" i="1"/>
  <c r="I57" i="1"/>
  <c r="F82" i="1" l="1"/>
  <c r="F83" i="1"/>
  <c r="F86" i="1"/>
  <c r="F85" i="1"/>
  <c r="L45" i="1"/>
  <c r="K64" i="1"/>
  <c r="I77" i="1"/>
  <c r="I43" i="1" s="1"/>
  <c r="I81" i="1" s="1"/>
  <c r="K63" i="1"/>
  <c r="L44" i="1"/>
  <c r="H91" i="1"/>
  <c r="H52" i="1"/>
  <c r="H92" i="1"/>
  <c r="J71" i="1"/>
  <c r="J57" i="1"/>
  <c r="K53" i="1"/>
  <c r="K56" i="1"/>
  <c r="J74" i="1"/>
  <c r="K51" i="1"/>
  <c r="J70" i="1"/>
  <c r="L55" i="1"/>
  <c r="K73" i="1"/>
  <c r="K54" i="1"/>
  <c r="J72" i="1"/>
  <c r="M46" i="1"/>
  <c r="L65" i="1"/>
  <c r="K49" i="1"/>
  <c r="J68" i="1"/>
  <c r="K48" i="1"/>
  <c r="J67" i="1"/>
  <c r="K47" i="1"/>
  <c r="J66" i="1"/>
  <c r="L50" i="1"/>
  <c r="K69" i="1"/>
  <c r="G86" i="1"/>
  <c r="G82" i="1"/>
  <c r="G83" i="1"/>
  <c r="G58" i="1"/>
  <c r="G84" i="1" s="1"/>
  <c r="J77" i="1" l="1"/>
  <c r="J43" i="1" s="1"/>
  <c r="J81" i="1" s="1"/>
  <c r="G85" i="1"/>
  <c r="M45" i="1"/>
  <c r="L64" i="1"/>
  <c r="L63" i="1"/>
  <c r="M44" i="1"/>
  <c r="L48" i="1"/>
  <c r="K67" i="1"/>
  <c r="L49" i="1"/>
  <c r="K68" i="1"/>
  <c r="N46" i="1"/>
  <c r="M65" i="1"/>
  <c r="L54" i="1"/>
  <c r="K72" i="1"/>
  <c r="M55" i="1"/>
  <c r="L73" i="1"/>
  <c r="L51" i="1"/>
  <c r="K70" i="1"/>
  <c r="L56" i="1"/>
  <c r="K74" i="1"/>
  <c r="M50" i="1"/>
  <c r="L69" i="1"/>
  <c r="L47" i="1"/>
  <c r="K66" i="1"/>
  <c r="K71" i="1"/>
  <c r="K57" i="1"/>
  <c r="L53" i="1"/>
  <c r="H83" i="1"/>
  <c r="H58" i="1"/>
  <c r="H84" i="1" s="1"/>
  <c r="H86" i="1"/>
  <c r="H82" i="1"/>
  <c r="I92" i="1"/>
  <c r="I91" i="1"/>
  <c r="I52" i="1"/>
  <c r="H85" i="1" l="1"/>
  <c r="M63" i="1"/>
  <c r="N44" i="1"/>
  <c r="N45" i="1"/>
  <c r="M64" i="1"/>
  <c r="L71" i="1"/>
  <c r="M53" i="1"/>
  <c r="L57" i="1"/>
  <c r="M56" i="1"/>
  <c r="L74" i="1"/>
  <c r="M51" i="1"/>
  <c r="L70" i="1"/>
  <c r="N55" i="1"/>
  <c r="M73" i="1"/>
  <c r="M54" i="1"/>
  <c r="L72" i="1"/>
  <c r="N65" i="1"/>
  <c r="P46" i="1"/>
  <c r="M48" i="1"/>
  <c r="L67" i="1"/>
  <c r="I83" i="1"/>
  <c r="I58" i="1"/>
  <c r="I84" i="1" s="1"/>
  <c r="I86" i="1"/>
  <c r="I82" i="1"/>
  <c r="J92" i="1"/>
  <c r="J91" i="1"/>
  <c r="J52" i="1"/>
  <c r="M47" i="1"/>
  <c r="L66" i="1"/>
  <c r="N50" i="1"/>
  <c r="M69" i="1"/>
  <c r="K77" i="1"/>
  <c r="K43" i="1" s="1"/>
  <c r="K81" i="1" s="1"/>
  <c r="M49" i="1"/>
  <c r="L68" i="1"/>
  <c r="I85" i="1" l="1"/>
  <c r="N63" i="1"/>
  <c r="P44" i="1"/>
  <c r="P45" i="1"/>
  <c r="N64" i="1"/>
  <c r="K91" i="1"/>
  <c r="K52" i="1"/>
  <c r="K92" i="1"/>
  <c r="Q46" i="1"/>
  <c r="P65" i="1"/>
  <c r="L77" i="1"/>
  <c r="L43" i="1" s="1"/>
  <c r="L81" i="1" s="1"/>
  <c r="N49" i="1"/>
  <c r="M68" i="1"/>
  <c r="P50" i="1"/>
  <c r="N69" i="1"/>
  <c r="N47" i="1"/>
  <c r="M66" i="1"/>
  <c r="J58" i="1"/>
  <c r="J84" i="1" s="1"/>
  <c r="J86" i="1"/>
  <c r="J82" i="1"/>
  <c r="J83" i="1"/>
  <c r="N48" i="1"/>
  <c r="M67" i="1"/>
  <c r="N54" i="1"/>
  <c r="M72" i="1"/>
  <c r="P55" i="1"/>
  <c r="N73" i="1"/>
  <c r="N51" i="1"/>
  <c r="M70" i="1"/>
  <c r="N56" i="1"/>
  <c r="M74" i="1"/>
  <c r="M71" i="1"/>
  <c r="N53" i="1"/>
  <c r="M57" i="1"/>
  <c r="J85" i="1" l="1"/>
  <c r="P63" i="1"/>
  <c r="Q44" i="1"/>
  <c r="Q45" i="1"/>
  <c r="P64" i="1"/>
  <c r="N74" i="1"/>
  <c r="P56" i="1"/>
  <c r="N70" i="1"/>
  <c r="P51" i="1"/>
  <c r="Q55" i="1"/>
  <c r="P73" i="1"/>
  <c r="N72" i="1"/>
  <c r="P54" i="1"/>
  <c r="N66" i="1"/>
  <c r="P47" i="1"/>
  <c r="Q50" i="1"/>
  <c r="P69" i="1"/>
  <c r="N68" i="1"/>
  <c r="P49" i="1"/>
  <c r="K83" i="1"/>
  <c r="K58" i="1"/>
  <c r="K84" i="1" s="1"/>
  <c r="K86" i="1"/>
  <c r="K82" i="1"/>
  <c r="L91" i="1"/>
  <c r="L92" i="1"/>
  <c r="L52" i="1"/>
  <c r="N71" i="1"/>
  <c r="N57" i="1"/>
  <c r="P53" i="1"/>
  <c r="M77" i="1"/>
  <c r="M43" i="1" s="1"/>
  <c r="M81" i="1" s="1"/>
  <c r="P48" i="1"/>
  <c r="N67" i="1"/>
  <c r="R46" i="1"/>
  <c r="Q65" i="1"/>
  <c r="K85" i="1" l="1"/>
  <c r="Q63" i="1"/>
  <c r="R44" i="1"/>
  <c r="Q64" i="1"/>
  <c r="R45" i="1"/>
  <c r="M92" i="1"/>
  <c r="M91" i="1"/>
  <c r="M52" i="1"/>
  <c r="S46" i="1"/>
  <c r="R65" i="1"/>
  <c r="L83" i="1"/>
  <c r="L58" i="1"/>
  <c r="L84" i="1" s="1"/>
  <c r="L86" i="1"/>
  <c r="L82" i="1"/>
  <c r="R50" i="1"/>
  <c r="Q69" i="1"/>
  <c r="R55" i="1"/>
  <c r="Q73" i="1"/>
  <c r="Q48" i="1"/>
  <c r="P67" i="1"/>
  <c r="Q53" i="1"/>
  <c r="P71" i="1"/>
  <c r="P57" i="1"/>
  <c r="Q49" i="1"/>
  <c r="P68" i="1"/>
  <c r="Q47" i="1"/>
  <c r="P66" i="1"/>
  <c r="Q54" i="1"/>
  <c r="P72" i="1"/>
  <c r="Q51" i="1"/>
  <c r="P70" i="1"/>
  <c r="Q56" i="1"/>
  <c r="P74" i="1"/>
  <c r="N77" i="1"/>
  <c r="L85" i="1" l="1"/>
  <c r="N43" i="1"/>
  <c r="O77" i="1"/>
  <c r="S44" i="1"/>
  <c r="R63" i="1"/>
  <c r="P77" i="1"/>
  <c r="R64" i="1"/>
  <c r="S45" i="1"/>
  <c r="R56" i="1"/>
  <c r="Q74" i="1"/>
  <c r="R51" i="1"/>
  <c r="Q70" i="1"/>
  <c r="R54" i="1"/>
  <c r="Q72" i="1"/>
  <c r="R47" i="1"/>
  <c r="Q66" i="1"/>
  <c r="R49" i="1"/>
  <c r="Q68" i="1"/>
  <c r="M83" i="1"/>
  <c r="M86" i="1"/>
  <c r="M82" i="1"/>
  <c r="M58" i="1"/>
  <c r="M84" i="1" s="1"/>
  <c r="R53" i="1"/>
  <c r="Q57" i="1"/>
  <c r="Q71" i="1"/>
  <c r="R48" i="1"/>
  <c r="Q67" i="1"/>
  <c r="R73" i="1"/>
  <c r="S55" i="1"/>
  <c r="S50" i="1"/>
  <c r="R69" i="1"/>
  <c r="S65" i="1"/>
  <c r="T46" i="1"/>
  <c r="N52" i="1" l="1"/>
  <c r="O102" i="1" s="1"/>
  <c r="N81" i="1"/>
  <c r="M85" i="1"/>
  <c r="N91" i="1"/>
  <c r="N92" i="1"/>
  <c r="P43" i="1"/>
  <c r="T45" i="1"/>
  <c r="S64" i="1"/>
  <c r="S63" i="1"/>
  <c r="T44" i="1"/>
  <c r="T65" i="1"/>
  <c r="U46" i="1"/>
  <c r="S69" i="1"/>
  <c r="T50" i="1"/>
  <c r="S48" i="1"/>
  <c r="R67" i="1"/>
  <c r="S73" i="1"/>
  <c r="T55" i="1"/>
  <c r="Q77" i="1"/>
  <c r="R71" i="1"/>
  <c r="S53" i="1"/>
  <c r="R57" i="1"/>
  <c r="S49" i="1"/>
  <c r="R68" i="1"/>
  <c r="S47" i="1"/>
  <c r="R66" i="1"/>
  <c r="S54" i="1"/>
  <c r="R72" i="1"/>
  <c r="R70" i="1"/>
  <c r="S51" i="1"/>
  <c r="R74" i="1"/>
  <c r="S56" i="1"/>
  <c r="N82" i="1"/>
  <c r="N58" i="1" l="1"/>
  <c r="N83" i="1"/>
  <c r="N86" i="1"/>
  <c r="O108" i="1" s="1"/>
  <c r="O107" i="1" s="1"/>
  <c r="P52" i="1"/>
  <c r="P86" i="1" s="1"/>
  <c r="P81" i="1"/>
  <c r="N85" i="1"/>
  <c r="P92" i="1"/>
  <c r="Q43" i="1"/>
  <c r="N84" i="1"/>
  <c r="O104" i="1"/>
  <c r="P91" i="1"/>
  <c r="U45" i="1"/>
  <c r="T64" i="1"/>
  <c r="T63" i="1"/>
  <c r="U44" i="1"/>
  <c r="S72" i="1"/>
  <c r="T54" i="1"/>
  <c r="S66" i="1"/>
  <c r="T47" i="1"/>
  <c r="S68" i="1"/>
  <c r="T49" i="1"/>
  <c r="S71" i="1"/>
  <c r="T53" i="1"/>
  <c r="S57" i="1"/>
  <c r="S67" i="1"/>
  <c r="T48" i="1"/>
  <c r="S74" i="1"/>
  <c r="T56" i="1"/>
  <c r="S70" i="1"/>
  <c r="T51" i="1"/>
  <c r="R77" i="1"/>
  <c r="T73" i="1"/>
  <c r="U55" i="1"/>
  <c r="T69" i="1"/>
  <c r="U50" i="1"/>
  <c r="U65" i="1"/>
  <c r="V46" i="1"/>
  <c r="P82" i="1" l="1"/>
  <c r="P83" i="1"/>
  <c r="P58" i="1"/>
  <c r="P105" i="1" s="1"/>
  <c r="Q52" i="1"/>
  <c r="Q82" i="1" s="1"/>
  <c r="Q81" i="1"/>
  <c r="Q91" i="1"/>
  <c r="R43" i="1"/>
  <c r="R52" i="1" s="1"/>
  <c r="Q92" i="1"/>
  <c r="S77" i="1"/>
  <c r="U64" i="1"/>
  <c r="V45" i="1"/>
  <c r="U63" i="1"/>
  <c r="V44" i="1"/>
  <c r="W46" i="1"/>
  <c r="V65" i="1"/>
  <c r="U69" i="1"/>
  <c r="V50" i="1"/>
  <c r="V55" i="1"/>
  <c r="U73" i="1"/>
  <c r="R92" i="1"/>
  <c r="T70" i="1"/>
  <c r="U51" i="1"/>
  <c r="T74" i="1"/>
  <c r="U56" i="1"/>
  <c r="T67" i="1"/>
  <c r="U48" i="1"/>
  <c r="Q83" i="1"/>
  <c r="T71" i="1"/>
  <c r="U53" i="1"/>
  <c r="T57" i="1"/>
  <c r="T68" i="1"/>
  <c r="U49" i="1"/>
  <c r="T66" i="1"/>
  <c r="U47" i="1"/>
  <c r="T72" i="1"/>
  <c r="U54" i="1"/>
  <c r="S43" i="1" l="1"/>
  <c r="S81" i="1" s="1"/>
  <c r="P84" i="1"/>
  <c r="P85" i="1"/>
  <c r="Q86" i="1"/>
  <c r="Q58" i="1"/>
  <c r="Q85" i="1" s="1"/>
  <c r="R91" i="1"/>
  <c r="R81" i="1"/>
  <c r="T77" i="1"/>
  <c r="V63" i="1"/>
  <c r="W44" i="1"/>
  <c r="V64" i="1"/>
  <c r="W45" i="1"/>
  <c r="U72" i="1"/>
  <c r="V54" i="1"/>
  <c r="U66" i="1"/>
  <c r="V47" i="1"/>
  <c r="U68" i="1"/>
  <c r="V49" i="1"/>
  <c r="Q105" i="1"/>
  <c r="R86" i="1"/>
  <c r="R58" i="1"/>
  <c r="R83" i="1"/>
  <c r="R82" i="1"/>
  <c r="W55" i="1"/>
  <c r="V73" i="1"/>
  <c r="X46" i="1"/>
  <c r="W65" i="1"/>
  <c r="U71" i="1"/>
  <c r="V53" i="1"/>
  <c r="U57" i="1"/>
  <c r="S91" i="1"/>
  <c r="S52" i="1"/>
  <c r="S92" i="1"/>
  <c r="U67" i="1"/>
  <c r="V48" i="1"/>
  <c r="V56" i="1"/>
  <c r="U74" i="1"/>
  <c r="V51" i="1"/>
  <c r="U70" i="1"/>
  <c r="W50" i="1"/>
  <c r="V69" i="1"/>
  <c r="Q84" i="1" l="1"/>
  <c r="R85" i="1"/>
  <c r="T43" i="1"/>
  <c r="X45" i="1"/>
  <c r="W64" i="1"/>
  <c r="W63" i="1"/>
  <c r="X44" i="1"/>
  <c r="W48" i="1"/>
  <c r="V67" i="1"/>
  <c r="S86" i="1"/>
  <c r="S83" i="1"/>
  <c r="S58" i="1"/>
  <c r="S82" i="1"/>
  <c r="V71" i="1"/>
  <c r="W53" i="1"/>
  <c r="V57" i="1"/>
  <c r="R84" i="1"/>
  <c r="R105" i="1"/>
  <c r="X50" i="1"/>
  <c r="W69" i="1"/>
  <c r="W51" i="1"/>
  <c r="V70" i="1"/>
  <c r="W56" i="1"/>
  <c r="V74" i="1"/>
  <c r="U77" i="1"/>
  <c r="U43" i="1" s="1"/>
  <c r="U81" i="1" s="1"/>
  <c r="X65" i="1"/>
  <c r="Y46" i="1"/>
  <c r="X55" i="1"/>
  <c r="W73" i="1"/>
  <c r="W49" i="1"/>
  <c r="V68" i="1"/>
  <c r="W47" i="1"/>
  <c r="V66" i="1"/>
  <c r="W54" i="1"/>
  <c r="V72" i="1"/>
  <c r="T92" i="1" l="1"/>
  <c r="T81" i="1"/>
  <c r="S85" i="1"/>
  <c r="T91" i="1"/>
  <c r="T52" i="1"/>
  <c r="X64" i="1"/>
  <c r="Y45" i="1"/>
  <c r="X63" i="1"/>
  <c r="Y44" i="1"/>
  <c r="X54" i="1"/>
  <c r="W72" i="1"/>
  <c r="X47" i="1"/>
  <c r="W66" i="1"/>
  <c r="X49" i="1"/>
  <c r="W68" i="1"/>
  <c r="Y55" i="1"/>
  <c r="X73" i="1"/>
  <c r="W74" i="1"/>
  <c r="X56" i="1"/>
  <c r="X51" i="1"/>
  <c r="W70" i="1"/>
  <c r="Y50" i="1"/>
  <c r="X69" i="1"/>
  <c r="X53" i="1"/>
  <c r="W57" i="1"/>
  <c r="W71" i="1"/>
  <c r="Z46" i="1"/>
  <c r="Y65" i="1"/>
  <c r="U91" i="1"/>
  <c r="U52" i="1"/>
  <c r="U92" i="1"/>
  <c r="V77" i="1"/>
  <c r="V43" i="1" s="1"/>
  <c r="V81" i="1" s="1"/>
  <c r="S84" i="1"/>
  <c r="S105" i="1"/>
  <c r="X48" i="1"/>
  <c r="W67" i="1"/>
  <c r="T82" i="1" l="1"/>
  <c r="T83" i="1"/>
  <c r="T86" i="1"/>
  <c r="T58" i="1"/>
  <c r="Y63" i="1"/>
  <c r="Z44" i="1"/>
  <c r="Z45" i="1"/>
  <c r="Y64" i="1"/>
  <c r="X67" i="1"/>
  <c r="Y48" i="1"/>
  <c r="V92" i="1"/>
  <c r="V91" i="1"/>
  <c r="V52" i="1"/>
  <c r="Z65" i="1"/>
  <c r="AA46" i="1"/>
  <c r="AA65" i="1" s="1"/>
  <c r="W77" i="1"/>
  <c r="W43" i="1" s="1"/>
  <c r="W81" i="1" s="1"/>
  <c r="X71" i="1"/>
  <c r="Y53" i="1"/>
  <c r="X57" i="1"/>
  <c r="Z50" i="1"/>
  <c r="Y69" i="1"/>
  <c r="Y51" i="1"/>
  <c r="X70" i="1"/>
  <c r="Y73" i="1"/>
  <c r="Z55" i="1"/>
  <c r="U83" i="1"/>
  <c r="U58" i="1"/>
  <c r="U86" i="1"/>
  <c r="U82" i="1"/>
  <c r="Y56" i="1"/>
  <c r="X74" i="1"/>
  <c r="X68" i="1"/>
  <c r="Y49" i="1"/>
  <c r="Y47" i="1"/>
  <c r="X66" i="1"/>
  <c r="X72" i="1"/>
  <c r="Y54" i="1"/>
  <c r="U85" i="1" l="1"/>
  <c r="T85" i="1"/>
  <c r="T105" i="1"/>
  <c r="T84" i="1"/>
  <c r="Z64" i="1"/>
  <c r="AA45" i="1"/>
  <c r="AA64" i="1" s="1"/>
  <c r="AA44" i="1"/>
  <c r="AA63" i="1" s="1"/>
  <c r="Z63" i="1"/>
  <c r="Z54" i="1"/>
  <c r="Y72" i="1"/>
  <c r="Z49" i="1"/>
  <c r="Y68" i="1"/>
  <c r="U84" i="1"/>
  <c r="U105" i="1"/>
  <c r="Z73" i="1"/>
  <c r="AA55" i="1"/>
  <c r="AA73" i="1" s="1"/>
  <c r="X77" i="1"/>
  <c r="X43" i="1" s="1"/>
  <c r="X81" i="1" s="1"/>
  <c r="V82" i="1"/>
  <c r="V58" i="1"/>
  <c r="V83" i="1"/>
  <c r="V86" i="1"/>
  <c r="Z48" i="1"/>
  <c r="Y67" i="1"/>
  <c r="Z47" i="1"/>
  <c r="Y66" i="1"/>
  <c r="Y74" i="1"/>
  <c r="Z56" i="1"/>
  <c r="Z51" i="1"/>
  <c r="Y70" i="1"/>
  <c r="Z69" i="1"/>
  <c r="AA50" i="1"/>
  <c r="AA69" i="1" s="1"/>
  <c r="Y71" i="1"/>
  <c r="Z53" i="1"/>
  <c r="Y57" i="1"/>
  <c r="W91" i="1"/>
  <c r="W92" i="1"/>
  <c r="W52" i="1"/>
  <c r="V85" i="1" l="1"/>
  <c r="Y77" i="1"/>
  <c r="Y43" i="1" s="1"/>
  <c r="W82" i="1"/>
  <c r="W86" i="1"/>
  <c r="W83" i="1"/>
  <c r="W58" i="1"/>
  <c r="Z70" i="1"/>
  <c r="AA51" i="1"/>
  <c r="AA70" i="1" s="1"/>
  <c r="AA56" i="1"/>
  <c r="AA74" i="1" s="1"/>
  <c r="Z74" i="1"/>
  <c r="V84" i="1"/>
  <c r="V105" i="1"/>
  <c r="X52" i="1"/>
  <c r="X92" i="1"/>
  <c r="X91" i="1"/>
  <c r="Z57" i="1"/>
  <c r="Z71" i="1"/>
  <c r="AA53" i="1"/>
  <c r="Z66" i="1"/>
  <c r="AA47" i="1"/>
  <c r="AA66" i="1" s="1"/>
  <c r="Z67" i="1"/>
  <c r="AA48" i="1"/>
  <c r="AA67" i="1" s="1"/>
  <c r="Z68" i="1"/>
  <c r="AA49" i="1"/>
  <c r="AA68" i="1" s="1"/>
  <c r="Z72" i="1"/>
  <c r="AA54" i="1"/>
  <c r="AA72" i="1" s="1"/>
  <c r="Y92" i="1" l="1"/>
  <c r="Y81" i="1"/>
  <c r="W85" i="1"/>
  <c r="Y52" i="1"/>
  <c r="Y58" i="1" s="1"/>
  <c r="Y91" i="1"/>
  <c r="Z77" i="1"/>
  <c r="Z43" i="1" s="1"/>
  <c r="Z81" i="1" s="1"/>
  <c r="W84" i="1"/>
  <c r="W105" i="1"/>
  <c r="AA57" i="1"/>
  <c r="AA71" i="1"/>
  <c r="AA77" i="1" s="1"/>
  <c r="X86" i="1"/>
  <c r="X58" i="1"/>
  <c r="X83" i="1"/>
  <c r="X82" i="1"/>
  <c r="X85" i="1" l="1"/>
  <c r="Y83" i="1"/>
  <c r="Y85" i="1" s="1"/>
  <c r="Y86" i="1"/>
  <c r="Y82" i="1"/>
  <c r="AA43" i="1"/>
  <c r="AA81" i="1" s="1"/>
  <c r="AB77" i="1"/>
  <c r="X84" i="1"/>
  <c r="X105" i="1"/>
  <c r="Y84" i="1"/>
  <c r="Y105" i="1"/>
  <c r="Z52" i="1"/>
  <c r="Z92" i="1"/>
  <c r="Z91" i="1"/>
  <c r="AA92" i="1" l="1"/>
  <c r="AA91" i="1"/>
  <c r="AA52" i="1"/>
  <c r="AB102" i="1" s="1"/>
  <c r="Z86" i="1"/>
  <c r="Z58" i="1"/>
  <c r="Z83" i="1"/>
  <c r="Z82" i="1"/>
  <c r="Z85" i="1" l="1"/>
  <c r="AA58" i="1"/>
  <c r="AA105" i="1" s="1"/>
  <c r="AA86" i="1"/>
  <c r="AB108" i="1" s="1"/>
  <c r="AB107" i="1" s="1"/>
  <c r="AA82" i="1"/>
  <c r="AA83" i="1"/>
  <c r="AA84" i="1"/>
  <c r="Z84" i="1"/>
  <c r="Z105" i="1"/>
  <c r="AA85" i="1" l="1"/>
  <c r="AB104" i="1"/>
</calcChain>
</file>

<file path=xl/comments1.xml><?xml version="1.0" encoding="utf-8"?>
<comments xmlns="http://schemas.openxmlformats.org/spreadsheetml/2006/main">
  <authors>
    <author>Michael McDonald</author>
  </authors>
  <commentList>
    <comment ref="C1" authorId="0">
      <text>
        <r>
          <rPr>
            <sz val="9"/>
            <color indexed="81"/>
            <rFont val="Tahoma"/>
            <charset val="1"/>
          </rPr>
          <t>insert at least one, if not three, years of historical P&amp;L #s, as well as balance sheet #s</t>
        </r>
      </text>
    </comment>
    <comment ref="P1" authorId="0">
      <text>
        <r>
          <rPr>
            <sz val="9"/>
            <color indexed="81"/>
            <rFont val="Tahoma"/>
            <charset val="1"/>
          </rPr>
          <t>using historical trends, or current market data, determine inflation or growth rates for not only all P&amp;L line-items but also all balance sheet line-items as well.</t>
        </r>
      </text>
    </comment>
    <comment ref="A75" authorId="0">
      <text>
        <r>
          <rPr>
            <sz val="9"/>
            <color indexed="81"/>
            <rFont val="Tahoma"/>
            <charset val="1"/>
          </rPr>
          <t>add back depreciation expense</t>
        </r>
      </text>
    </comment>
    <comment ref="A85" authorId="0">
      <text>
        <r>
          <rPr>
            <sz val="9"/>
            <color indexed="81"/>
            <rFont val="Tahoma"/>
            <family val="2"/>
          </rPr>
          <t>this formula assumes 100% plowback of NPM into Net Asset growth</t>
        </r>
      </text>
    </comment>
    <comment ref="A87" authorId="0">
      <text>
        <r>
          <rPr>
            <sz val="9"/>
            <color indexed="81"/>
            <rFont val="Tahoma"/>
            <family val="2"/>
          </rPr>
          <t xml:space="preserve">Note: Charity watchdog groups like Charity Navigator allow for Government grants to be included in fundraising efficiency ratios as "contributed revenue." </t>
        </r>
      </text>
    </comment>
    <comment ref="A90" authorId="0">
      <text>
        <r>
          <rPr>
            <sz val="9"/>
            <color indexed="81"/>
            <rFont val="Tahoma"/>
            <family val="2"/>
          </rPr>
          <t xml:space="preserve">In Financial Vulnerability Index equations, this is referred to as "financial slack," as a proxy for your "cushion" for expense reduction decisions. </t>
        </r>
      </text>
    </comment>
    <comment ref="A93" authorId="0">
      <text>
        <r>
          <rPr>
            <sz val="9"/>
            <color indexed="81"/>
            <rFont val="Tahoma"/>
            <family val="2"/>
          </rPr>
          <t xml:space="preserve">Sometimes personnel costs are not itemized separately on interim financial statements.  Check with your accounting/finance staff on this break-out. 
</t>
        </r>
      </text>
    </comment>
  </commentList>
</comments>
</file>

<file path=xl/sharedStrings.xml><?xml version="1.0" encoding="utf-8"?>
<sst xmlns="http://schemas.openxmlformats.org/spreadsheetml/2006/main" count="131" uniqueCount="118">
  <si>
    <t>Support</t>
  </si>
  <si>
    <t>Unrestricted Contributions/Pledges</t>
  </si>
  <si>
    <t>Restricted Contributions/Pledges</t>
  </si>
  <si>
    <t xml:space="preserve">Capital Campaign </t>
  </si>
  <si>
    <t>HFHI restricted philanthropic grants</t>
  </si>
  <si>
    <t>In-kind land/house contributions</t>
  </si>
  <si>
    <t>Deed of Trust income</t>
  </si>
  <si>
    <t>Government Grants &amp; Contracts</t>
  </si>
  <si>
    <t>Interest and investment income</t>
  </si>
  <si>
    <t xml:space="preserve">Other income </t>
  </si>
  <si>
    <t>Total Support</t>
  </si>
  <si>
    <t xml:space="preserve">Expenses </t>
  </si>
  <si>
    <t>Program services - Homes</t>
  </si>
  <si>
    <t>Program services - Other Construction</t>
  </si>
  <si>
    <t>Program services - Advocacy</t>
  </si>
  <si>
    <t>Program services - Global Impact (tithe) &amp; U.S. Affiliate fee</t>
  </si>
  <si>
    <t>Supporting services</t>
  </si>
  <si>
    <t>Total Expenses</t>
  </si>
  <si>
    <t xml:space="preserve">Total Net Income </t>
  </si>
  <si>
    <t xml:space="preserve">A/R  </t>
  </si>
  <si>
    <t>Discounted Mortgage Valuation</t>
  </si>
  <si>
    <t>A/P</t>
  </si>
  <si>
    <r>
      <t xml:space="preserve">Accrued liabilities </t>
    </r>
    <r>
      <rPr>
        <sz val="8"/>
        <rFont val="Arial"/>
        <family val="2"/>
      </rPr>
      <t>(including "deferred revenue")</t>
    </r>
  </si>
  <si>
    <t>Debt</t>
  </si>
  <si>
    <t>Net Income</t>
  </si>
  <si>
    <t>Changes:</t>
  </si>
  <si>
    <t xml:space="preserve">   In A/R</t>
  </si>
  <si>
    <t xml:space="preserve">   In Mortgages</t>
  </si>
  <si>
    <t xml:space="preserve">   In PPE, Prepaids &amp; other assets</t>
  </si>
  <si>
    <t xml:space="preserve">   In A/P</t>
  </si>
  <si>
    <t xml:space="preserve">   In Accrued Liabilities</t>
  </si>
  <si>
    <t xml:space="preserve">   In Debt </t>
  </si>
  <si>
    <r>
      <t xml:space="preserve">One-time accrual-to-cash adjustments (e.g. mortgage </t>
    </r>
    <r>
      <rPr>
        <i/>
        <sz val="9"/>
        <rFont val="Arial"/>
        <family val="2"/>
      </rPr>
      <t>i</t>
    </r>
    <r>
      <rPr>
        <sz val="9"/>
        <rFont val="Arial"/>
        <family val="2"/>
      </rPr>
      <t xml:space="preserve"> rev.)</t>
    </r>
  </si>
  <si>
    <t>Cash Used/Generated</t>
  </si>
  <si>
    <t>Working capital turnover ratio</t>
  </si>
  <si>
    <t>Charity Navigator Score</t>
  </si>
  <si>
    <t>Bequests (unbudgeted)</t>
  </si>
  <si>
    <t>In-kind contributions (not ReStore)</t>
  </si>
  <si>
    <t>Net Homes Sales w add-back mort amortization discount</t>
  </si>
  <si>
    <r>
      <t>Sales revenue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from ReStore </t>
    </r>
  </si>
  <si>
    <t>ReStore inkind</t>
  </si>
  <si>
    <t xml:space="preserve">Net Gain (Loss) on Sale of Assets </t>
  </si>
  <si>
    <t>Program services - land development</t>
  </si>
  <si>
    <t>Program services - ReStore</t>
  </si>
  <si>
    <t xml:space="preserve">  ReStore purchased &amp; inkind inventory COGS</t>
  </si>
  <si>
    <t>Program services - Volunteer</t>
  </si>
  <si>
    <t xml:space="preserve">Program services - Homeowner </t>
  </si>
  <si>
    <t>Program services - NRI</t>
  </si>
  <si>
    <t>Fundraising</t>
  </si>
  <si>
    <t>Management and general</t>
  </si>
  <si>
    <t xml:space="preserve">Program services - other   </t>
  </si>
  <si>
    <r>
      <t xml:space="preserve">Cash </t>
    </r>
    <r>
      <rPr>
        <sz val="7"/>
        <rFont val="Arial"/>
        <family val="2"/>
      </rPr>
      <t>(ending balance)</t>
    </r>
  </si>
  <si>
    <t>Land for development, land for investment</t>
  </si>
  <si>
    <t>ReStore Inventory</t>
  </si>
  <si>
    <r>
      <t xml:space="preserve">PPE, prepaids, deposits, other assets </t>
    </r>
    <r>
      <rPr>
        <sz val="8"/>
        <rFont val="Arial"/>
        <family val="2"/>
      </rPr>
      <t>(including New Market Tax Credit assets)</t>
    </r>
  </si>
  <si>
    <t xml:space="preserve">   In Land </t>
  </si>
  <si>
    <t xml:space="preserve">   In CIP</t>
  </si>
  <si>
    <r>
      <t>Construction in Process</t>
    </r>
    <r>
      <rPr>
        <sz val="11"/>
        <rFont val="Arial"/>
        <family val="2"/>
      </rPr>
      <t xml:space="preserve"> (CIP)</t>
    </r>
  </si>
  <si>
    <t xml:space="preserve">   In ReStore inventory</t>
  </si>
  <si>
    <r>
      <rPr>
        <u/>
        <sz val="10"/>
        <rFont val="Arial"/>
        <family val="2"/>
      </rPr>
      <t>N</t>
    </r>
    <r>
      <rPr>
        <sz val="10"/>
        <rFont val="Arial"/>
        <family val="2"/>
      </rPr>
      <t xml:space="preserve">et </t>
    </r>
    <r>
      <rPr>
        <u/>
        <sz val="10"/>
        <rFont val="Arial"/>
        <family val="2"/>
      </rPr>
      <t>P</t>
    </r>
    <r>
      <rPr>
        <sz val="10"/>
        <rFont val="Arial"/>
        <family val="2"/>
      </rPr>
      <t xml:space="preserve">rofit </t>
    </r>
    <r>
      <rPr>
        <u/>
        <sz val="10"/>
        <rFont val="Arial"/>
        <family val="2"/>
      </rPr>
      <t>M</t>
    </r>
    <r>
      <rPr>
        <sz val="10"/>
        <rFont val="Arial"/>
        <family val="2"/>
      </rPr>
      <t xml:space="preserve">argin </t>
    </r>
    <r>
      <rPr>
        <sz val="8"/>
        <rFont val="Arial"/>
        <family val="2"/>
      </rPr>
      <t>(net income/expenses rather than income/revenue, for benchmarking)</t>
    </r>
  </si>
  <si>
    <t>Contributed revenue as % of total revenue</t>
  </si>
  <si>
    <r>
      <t xml:space="preserve">Earned revenue </t>
    </r>
    <r>
      <rPr>
        <sz val="8"/>
        <rFont val="Arial"/>
        <family val="2"/>
      </rPr>
      <t xml:space="preserve">(including government contracts) </t>
    </r>
    <r>
      <rPr>
        <sz val="10"/>
        <rFont val="Arial"/>
        <family val="2"/>
      </rPr>
      <t>as % total revenue</t>
    </r>
  </si>
  <si>
    <r>
      <t xml:space="preserve">Operating Reliance Ratio </t>
    </r>
    <r>
      <rPr>
        <sz val="8"/>
        <rFont val="Arial"/>
        <family val="2"/>
      </rPr>
      <t>(Program service revene/total expenses)</t>
    </r>
  </si>
  <si>
    <t>Personnel expenses as % of total expenses</t>
  </si>
  <si>
    <r>
      <t xml:space="preserve">Defensive interval or Months Cash </t>
    </r>
    <r>
      <rPr>
        <sz val="8"/>
        <rFont val="Arial"/>
        <family val="2"/>
      </rPr>
      <t>(# of months of expense coverage)</t>
    </r>
  </si>
  <si>
    <r>
      <t xml:space="preserve">Debt ratio </t>
    </r>
    <r>
      <rPr>
        <sz val="8"/>
        <rFont val="Arial"/>
        <family val="2"/>
      </rPr>
      <t>(Total Liabilities/Total Assets)</t>
    </r>
  </si>
  <si>
    <r>
      <t xml:space="preserve">Asset Turns </t>
    </r>
    <r>
      <rPr>
        <sz val="8"/>
        <rFont val="Arial"/>
        <family val="2"/>
      </rPr>
      <t>(total revenue/total assets)</t>
    </r>
  </si>
  <si>
    <r>
      <t>Return-on-"Equity"</t>
    </r>
    <r>
      <rPr>
        <sz val="8"/>
        <rFont val="Arial"/>
        <family val="2"/>
      </rPr>
      <t xml:space="preserve"> (net income/net assets)</t>
    </r>
  </si>
  <si>
    <r>
      <t xml:space="preserve">Administrative Ratio </t>
    </r>
    <r>
      <rPr>
        <sz val="8"/>
        <rFont val="Arial"/>
        <family val="2"/>
      </rPr>
      <t>(administrative costs/total revenue)</t>
    </r>
  </si>
  <si>
    <r>
      <t xml:space="preserve">Altman Z financial distress rating </t>
    </r>
    <r>
      <rPr>
        <sz val="8"/>
        <rFont val="Arial"/>
        <family val="2"/>
      </rPr>
      <t>(stay above a score of 1.8)</t>
    </r>
  </si>
  <si>
    <t>STATEMENT OF ACTIVITIES (P&amp;L ) FORECAST</t>
  </si>
  <si>
    <t>CASHFLOW FORECAST</t>
  </si>
  <si>
    <t>FINANCIAL RATIO FORECAST</t>
  </si>
  <si>
    <t>July</t>
  </si>
  <si>
    <t>Aug</t>
  </si>
  <si>
    <t>Sept</t>
  </si>
  <si>
    <t xml:space="preserve">Oct </t>
  </si>
  <si>
    <t xml:space="preserve">Nov </t>
  </si>
  <si>
    <t>Dec</t>
  </si>
  <si>
    <t>Jan</t>
  </si>
  <si>
    <t>Feb</t>
  </si>
  <si>
    <t>Mar</t>
  </si>
  <si>
    <t>Apr</t>
  </si>
  <si>
    <t>May</t>
  </si>
  <si>
    <t>June</t>
  </si>
  <si>
    <t>Base Year(s)</t>
  </si>
  <si>
    <t>Forecasted Fiscal Year</t>
  </si>
  <si>
    <t>FINANCIAL POSITION (BALANCE SHEET) FORECAST</t>
  </si>
  <si>
    <t>Total Assets</t>
  </si>
  <si>
    <t>Total Liabilities</t>
  </si>
  <si>
    <t>Net Assets</t>
  </si>
  <si>
    <r>
      <t xml:space="preserve">LN  </t>
    </r>
    <r>
      <rPr>
        <sz val="8"/>
        <rFont val="Arial"/>
        <family val="2"/>
      </rPr>
      <t>(natural LOG of total assets)</t>
    </r>
  </si>
  <si>
    <r>
      <t xml:space="preserve">Current Ratio  </t>
    </r>
    <r>
      <rPr>
        <sz val="8"/>
        <rFont val="Arial"/>
        <family val="2"/>
      </rPr>
      <t>(current assets/current liabilities)</t>
    </r>
  </si>
  <si>
    <t xml:space="preserve">   In Grants Receivable</t>
  </si>
  <si>
    <t>Grants receivable</t>
  </si>
  <si>
    <t xml:space="preserve">Depreciation </t>
  </si>
  <si>
    <t xml:space="preserve">   In other liabilities</t>
  </si>
  <si>
    <t xml:space="preserve">   In other assets</t>
  </si>
  <si>
    <t>Year-on-Year Net Asset (net-worth) Growth</t>
  </si>
  <si>
    <r>
      <t xml:space="preserve">Herfindahl Revenue Diversity Index  </t>
    </r>
    <r>
      <rPr>
        <sz val="8"/>
        <rFont val="Arial"/>
        <family val="2"/>
      </rPr>
      <t>(closer to 0.0 is more diverse)</t>
    </r>
  </si>
  <si>
    <t>Full Year</t>
  </si>
  <si>
    <t>Prior Year Adjustment</t>
  </si>
  <si>
    <t xml:space="preserve">   CN Performance Category 1: program exp/total exp</t>
  </si>
  <si>
    <t xml:space="preserve">   CN Category 2: admin exp/total exp</t>
  </si>
  <si>
    <t xml:space="preserve">   CN 3: fundraising exp/total exp</t>
  </si>
  <si>
    <t xml:space="preserve">   CN Category 4: cost $1 contributed (includes government grants)</t>
  </si>
  <si>
    <t xml:space="preserve">   CN Category 5: annualized primary rev growth over 36 months</t>
  </si>
  <si>
    <t xml:space="preserve">   CN Category 6: annualized program exp growth over 36 months</t>
  </si>
  <si>
    <t xml:space="preserve">   CN Category 7: Working capital ratio</t>
  </si>
  <si>
    <r>
      <t>Full Year</t>
    </r>
    <r>
      <rPr>
        <sz val="8"/>
        <color theme="1"/>
        <rFont val="Calibri"/>
        <family val="2"/>
        <scheme val="minor"/>
      </rPr>
      <t xml:space="preserve"> (2 yrs ago)</t>
    </r>
  </si>
  <si>
    <r>
      <t xml:space="preserve">   Variance of Financial &amp; A&amp;T Scores from Perfect  </t>
    </r>
    <r>
      <rPr>
        <sz val="7"/>
        <rFont val="Arial"/>
        <family val="2"/>
      </rPr>
      <t>(use CN website to calculate modifided SD)</t>
    </r>
  </si>
  <si>
    <r>
      <t xml:space="preserve">Other assets </t>
    </r>
    <r>
      <rPr>
        <sz val="8"/>
        <rFont val="Arial"/>
        <family val="2"/>
      </rPr>
      <t>(including collecting long-term receivables as a 3rd-party)</t>
    </r>
  </si>
  <si>
    <r>
      <t xml:space="preserve">Other liabilities </t>
    </r>
    <r>
      <rPr>
        <sz val="8"/>
        <rFont val="Arial"/>
        <family val="2"/>
      </rPr>
      <t>(including remitting long-term payables as a 3rd-party)</t>
    </r>
  </si>
  <si>
    <r>
      <t>Sustainable Growth Rate: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 income/expenses*Asset Turns*total liabilities/net assets)</t>
    </r>
  </si>
  <si>
    <r>
      <t>Charity Navigator Rating</t>
    </r>
    <r>
      <rPr>
        <sz val="8"/>
        <rFont val="Arial"/>
        <family val="2"/>
      </rPr>
      <t xml:space="preserve"> - check CN's website for formulas &amp; changes &amp;/or Barbara Inman's worksheet on My.Habitat.org</t>
    </r>
  </si>
  <si>
    <r>
      <t xml:space="preserve">Financial Vulnerability Index </t>
    </r>
    <r>
      <rPr>
        <sz val="8"/>
        <rFont val="Arial"/>
        <family val="2"/>
      </rPr>
      <t xml:space="preserve">(Trussel,Greenlee) : </t>
    </r>
    <r>
      <rPr>
        <sz val="7"/>
        <rFont val="Arial"/>
        <family val="2"/>
      </rPr>
      <t>&gt; 20% high probability of distress; &lt;10% low probability</t>
    </r>
  </si>
  <si>
    <t xml:space="preserve"> </t>
  </si>
  <si>
    <t>Contact Michael McDonald, Community Food Bank of Southern AZ, for assistance: mmcdonald@communityfoodbank.org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</si>
</sst>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3" fillId="0" borderId="0" xfId="0" applyFont="1" applyBorder="1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indent="2"/>
    </xf>
    <xf numFmtId="0" fontId="3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14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2">
    <cellStyle name="Normal" xfId="0" builtinId="0"/>
    <cellStyle name="Normal_BitnerA01 - F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8"/>
  <sheetViews>
    <sheetView tabSelected="1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RowHeight="15" x14ac:dyDescent="0.25"/>
  <cols>
    <col min="1" max="1" width="66.5703125" customWidth="1"/>
    <col min="2" max="2" width="9.140625" customWidth="1"/>
    <col min="3" max="14" width="9.140625" style="19"/>
    <col min="15" max="15" width="9.140625" style="20"/>
  </cols>
  <sheetData>
    <row r="1" spans="1:28" x14ac:dyDescent="0.25">
      <c r="A1" s="36" t="s">
        <v>117</v>
      </c>
      <c r="C1" s="34" t="s">
        <v>85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34" t="s">
        <v>86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8" ht="27" x14ac:dyDescent="0.25">
      <c r="A2" s="35"/>
      <c r="B2" s="30" t="s">
        <v>109</v>
      </c>
      <c r="C2" s="19" t="s">
        <v>73</v>
      </c>
      <c r="D2" s="19" t="s">
        <v>74</v>
      </c>
      <c r="E2" s="19" t="s">
        <v>75</v>
      </c>
      <c r="F2" s="19" t="s">
        <v>76</v>
      </c>
      <c r="G2" s="19" t="s">
        <v>77</v>
      </c>
      <c r="H2" s="19" t="s">
        <v>78</v>
      </c>
      <c r="I2" s="19" t="s">
        <v>79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20" t="s">
        <v>100</v>
      </c>
      <c r="P2" s="19" t="s">
        <v>73</v>
      </c>
      <c r="Q2" s="19" t="s">
        <v>74</v>
      </c>
      <c r="R2" s="19" t="s">
        <v>75</v>
      </c>
      <c r="S2" s="19" t="s">
        <v>76</v>
      </c>
      <c r="T2" s="19" t="s">
        <v>77</v>
      </c>
      <c r="U2" s="19" t="s">
        <v>78</v>
      </c>
      <c r="V2" s="19" t="s">
        <v>79</v>
      </c>
      <c r="W2" s="19" t="s">
        <v>80</v>
      </c>
      <c r="X2" s="19" t="s">
        <v>81</v>
      </c>
      <c r="Y2" s="19" t="s">
        <v>82</v>
      </c>
      <c r="Z2" s="19" t="s">
        <v>83</v>
      </c>
      <c r="AA2" s="19" t="s">
        <v>84</v>
      </c>
      <c r="AB2" s="20" t="s">
        <v>100</v>
      </c>
    </row>
    <row r="3" spans="1:28" x14ac:dyDescent="0.25">
      <c r="A3" s="1" t="s">
        <v>70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8" x14ac:dyDescent="0.25">
      <c r="A4" s="2" t="s">
        <v>0</v>
      </c>
      <c r="B4" s="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 x14ac:dyDescent="0.25">
      <c r="A5" s="3" t="s">
        <v>1</v>
      </c>
      <c r="B5" s="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>
        <f>SUM(C5:N5)</f>
        <v>0</v>
      </c>
      <c r="P5" s="22">
        <f t="shared" ref="P5:P19" si="0">C5*1</f>
        <v>0</v>
      </c>
      <c r="Q5" s="22">
        <f t="shared" ref="Q5:Q19" si="1">D5*1</f>
        <v>0</v>
      </c>
      <c r="R5" s="22">
        <f t="shared" ref="R5:R19" si="2">E5*1</f>
        <v>0</v>
      </c>
      <c r="S5" s="22">
        <f t="shared" ref="S5:S19" si="3">F5*1</f>
        <v>0</v>
      </c>
      <c r="T5" s="22">
        <f t="shared" ref="T5:T19" si="4">G5*1</f>
        <v>0</v>
      </c>
      <c r="U5" s="22">
        <f t="shared" ref="U5:U19" si="5">H5*1</f>
        <v>0</v>
      </c>
      <c r="V5" s="22">
        <f t="shared" ref="V5:V19" si="6">I5*1</f>
        <v>0</v>
      </c>
      <c r="W5" s="22">
        <f t="shared" ref="W5:W19" si="7">J5*1</f>
        <v>0</v>
      </c>
      <c r="X5" s="22">
        <f t="shared" ref="X5:X19" si="8">K5*1</f>
        <v>0</v>
      </c>
      <c r="Y5" s="22">
        <f t="shared" ref="Y5:Y19" si="9">L5*1</f>
        <v>0</v>
      </c>
      <c r="Z5" s="22">
        <f t="shared" ref="Z5:Z19" si="10">M5*1</f>
        <v>0</v>
      </c>
      <c r="AA5" s="22">
        <f t="shared" ref="AA5:AA19" si="11">N5*1</f>
        <v>0</v>
      </c>
      <c r="AB5" s="22">
        <f>SUM(P5:AA5)</f>
        <v>0</v>
      </c>
    </row>
    <row r="6" spans="1:28" x14ac:dyDescent="0.25">
      <c r="A6" s="3" t="s">
        <v>2</v>
      </c>
      <c r="B6" s="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f t="shared" ref="O6:O20" si="12">SUM(C6:N6)</f>
        <v>0</v>
      </c>
      <c r="P6" s="22">
        <f t="shared" si="0"/>
        <v>0</v>
      </c>
      <c r="Q6" s="22">
        <f t="shared" si="1"/>
        <v>0</v>
      </c>
      <c r="R6" s="22">
        <f t="shared" si="2"/>
        <v>0</v>
      </c>
      <c r="S6" s="22">
        <f t="shared" si="3"/>
        <v>0</v>
      </c>
      <c r="T6" s="22">
        <f t="shared" si="4"/>
        <v>0</v>
      </c>
      <c r="U6" s="22">
        <f t="shared" si="5"/>
        <v>0</v>
      </c>
      <c r="V6" s="22">
        <f t="shared" si="6"/>
        <v>0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>
        <f t="shared" si="10"/>
        <v>0</v>
      </c>
      <c r="AA6" s="22">
        <f t="shared" si="11"/>
        <v>0</v>
      </c>
      <c r="AB6" s="22">
        <f t="shared" ref="AB6:AB40" si="13">SUM(P6:AA6)</f>
        <v>0</v>
      </c>
    </row>
    <row r="7" spans="1:28" x14ac:dyDescent="0.25">
      <c r="A7" s="3" t="s">
        <v>3</v>
      </c>
      <c r="B7" s="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f t="shared" si="12"/>
        <v>0</v>
      </c>
      <c r="P7" s="22">
        <f t="shared" si="0"/>
        <v>0</v>
      </c>
      <c r="Q7" s="22">
        <f t="shared" si="1"/>
        <v>0</v>
      </c>
      <c r="R7" s="22">
        <f t="shared" si="2"/>
        <v>0</v>
      </c>
      <c r="S7" s="22">
        <f t="shared" si="3"/>
        <v>0</v>
      </c>
      <c r="T7" s="22">
        <f t="shared" si="4"/>
        <v>0</v>
      </c>
      <c r="U7" s="22">
        <f t="shared" si="5"/>
        <v>0</v>
      </c>
      <c r="V7" s="22">
        <f t="shared" si="6"/>
        <v>0</v>
      </c>
      <c r="W7" s="22">
        <f t="shared" si="7"/>
        <v>0</v>
      </c>
      <c r="X7" s="22">
        <f t="shared" si="8"/>
        <v>0</v>
      </c>
      <c r="Y7" s="22">
        <f t="shared" si="9"/>
        <v>0</v>
      </c>
      <c r="Z7" s="22">
        <f t="shared" si="10"/>
        <v>0</v>
      </c>
      <c r="AA7" s="22">
        <f t="shared" si="11"/>
        <v>0</v>
      </c>
      <c r="AB7" s="22">
        <f t="shared" si="13"/>
        <v>0</v>
      </c>
    </row>
    <row r="8" spans="1:28" x14ac:dyDescent="0.25">
      <c r="A8" s="3" t="s">
        <v>36</v>
      </c>
      <c r="B8" s="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>
        <f t="shared" si="12"/>
        <v>0</v>
      </c>
      <c r="P8" s="22">
        <f t="shared" si="0"/>
        <v>0</v>
      </c>
      <c r="Q8" s="22">
        <f t="shared" si="1"/>
        <v>0</v>
      </c>
      <c r="R8" s="22">
        <f t="shared" si="2"/>
        <v>0</v>
      </c>
      <c r="S8" s="22">
        <f t="shared" si="3"/>
        <v>0</v>
      </c>
      <c r="T8" s="22">
        <f t="shared" si="4"/>
        <v>0</v>
      </c>
      <c r="U8" s="22">
        <f t="shared" si="5"/>
        <v>0</v>
      </c>
      <c r="V8" s="22">
        <f t="shared" si="6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>
        <f t="shared" si="10"/>
        <v>0</v>
      </c>
      <c r="AA8" s="22">
        <f t="shared" si="11"/>
        <v>0</v>
      </c>
      <c r="AB8" s="22">
        <f t="shared" si="13"/>
        <v>0</v>
      </c>
    </row>
    <row r="9" spans="1:28" x14ac:dyDescent="0.25">
      <c r="A9" s="3" t="s">
        <v>4</v>
      </c>
      <c r="B9" s="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>
        <f t="shared" si="12"/>
        <v>0</v>
      </c>
      <c r="P9" s="22">
        <f t="shared" si="0"/>
        <v>0</v>
      </c>
      <c r="Q9" s="22">
        <f t="shared" si="1"/>
        <v>0</v>
      </c>
      <c r="R9" s="22">
        <f t="shared" si="2"/>
        <v>0</v>
      </c>
      <c r="S9" s="22">
        <f t="shared" si="3"/>
        <v>0</v>
      </c>
      <c r="T9" s="22">
        <f t="shared" si="4"/>
        <v>0</v>
      </c>
      <c r="U9" s="22">
        <f t="shared" si="5"/>
        <v>0</v>
      </c>
      <c r="V9" s="22">
        <f t="shared" si="6"/>
        <v>0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>
        <f t="shared" si="10"/>
        <v>0</v>
      </c>
      <c r="AA9" s="22">
        <f t="shared" si="11"/>
        <v>0</v>
      </c>
      <c r="AB9" s="22">
        <f t="shared" si="13"/>
        <v>0</v>
      </c>
    </row>
    <row r="10" spans="1:28" x14ac:dyDescent="0.25">
      <c r="A10" s="3" t="s">
        <v>37</v>
      </c>
      <c r="B10" s="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f t="shared" si="12"/>
        <v>0</v>
      </c>
      <c r="P10" s="22">
        <f t="shared" si="0"/>
        <v>0</v>
      </c>
      <c r="Q10" s="22">
        <f t="shared" si="1"/>
        <v>0</v>
      </c>
      <c r="R10" s="22">
        <f t="shared" si="2"/>
        <v>0</v>
      </c>
      <c r="S10" s="22">
        <f t="shared" si="3"/>
        <v>0</v>
      </c>
      <c r="T10" s="22">
        <f t="shared" si="4"/>
        <v>0</v>
      </c>
      <c r="U10" s="22">
        <f t="shared" si="5"/>
        <v>0</v>
      </c>
      <c r="V10" s="22">
        <f t="shared" si="6"/>
        <v>0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>
        <f t="shared" si="10"/>
        <v>0</v>
      </c>
      <c r="AA10" s="22">
        <f t="shared" si="11"/>
        <v>0</v>
      </c>
      <c r="AB10" s="22">
        <f t="shared" si="13"/>
        <v>0</v>
      </c>
    </row>
    <row r="11" spans="1:28" x14ac:dyDescent="0.25">
      <c r="A11" s="3" t="s">
        <v>5</v>
      </c>
      <c r="B11" s="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f t="shared" si="12"/>
        <v>0</v>
      </c>
      <c r="P11" s="22">
        <f t="shared" si="0"/>
        <v>0</v>
      </c>
      <c r="Q11" s="22">
        <f t="shared" si="1"/>
        <v>0</v>
      </c>
      <c r="R11" s="22">
        <f t="shared" si="2"/>
        <v>0</v>
      </c>
      <c r="S11" s="22">
        <f t="shared" si="3"/>
        <v>0</v>
      </c>
      <c r="T11" s="22">
        <f t="shared" si="4"/>
        <v>0</v>
      </c>
      <c r="U11" s="22">
        <f t="shared" si="5"/>
        <v>0</v>
      </c>
      <c r="V11" s="22">
        <f t="shared" si="6"/>
        <v>0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>
        <f t="shared" si="10"/>
        <v>0</v>
      </c>
      <c r="AA11" s="22">
        <f t="shared" si="11"/>
        <v>0</v>
      </c>
      <c r="AB11" s="22">
        <f t="shared" si="13"/>
        <v>0</v>
      </c>
    </row>
    <row r="12" spans="1:28" x14ac:dyDescent="0.25">
      <c r="A12" s="4" t="s">
        <v>38</v>
      </c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 t="shared" si="12"/>
        <v>0</v>
      </c>
      <c r="P12" s="22">
        <f t="shared" si="0"/>
        <v>0</v>
      </c>
      <c r="Q12" s="22">
        <f t="shared" si="1"/>
        <v>0</v>
      </c>
      <c r="R12" s="22">
        <f t="shared" si="2"/>
        <v>0</v>
      </c>
      <c r="S12" s="22">
        <f t="shared" si="3"/>
        <v>0</v>
      </c>
      <c r="T12" s="22">
        <f t="shared" si="4"/>
        <v>0</v>
      </c>
      <c r="U12" s="22">
        <f t="shared" si="5"/>
        <v>0</v>
      </c>
      <c r="V12" s="22">
        <f t="shared" si="6"/>
        <v>0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>
        <f t="shared" si="10"/>
        <v>0</v>
      </c>
      <c r="AA12" s="22">
        <f t="shared" si="11"/>
        <v>0</v>
      </c>
      <c r="AB12" s="22">
        <f t="shared" si="13"/>
        <v>0</v>
      </c>
    </row>
    <row r="13" spans="1:28" x14ac:dyDescent="0.25">
      <c r="A13" s="3" t="s">
        <v>6</v>
      </c>
      <c r="B13" s="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f t="shared" si="12"/>
        <v>0</v>
      </c>
      <c r="P13" s="22">
        <f t="shared" si="0"/>
        <v>0</v>
      </c>
      <c r="Q13" s="22">
        <f t="shared" si="1"/>
        <v>0</v>
      </c>
      <c r="R13" s="22">
        <f t="shared" si="2"/>
        <v>0</v>
      </c>
      <c r="S13" s="22">
        <f t="shared" si="3"/>
        <v>0</v>
      </c>
      <c r="T13" s="22">
        <f t="shared" si="4"/>
        <v>0</v>
      </c>
      <c r="U13" s="22">
        <f t="shared" si="5"/>
        <v>0</v>
      </c>
      <c r="V13" s="22">
        <f t="shared" si="6"/>
        <v>0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>
        <f t="shared" si="10"/>
        <v>0</v>
      </c>
      <c r="AA13" s="22">
        <f t="shared" si="11"/>
        <v>0</v>
      </c>
      <c r="AB13" s="22">
        <f t="shared" si="13"/>
        <v>0</v>
      </c>
    </row>
    <row r="14" spans="1:28" x14ac:dyDescent="0.25">
      <c r="A14" s="4" t="s">
        <v>39</v>
      </c>
      <c r="B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f t="shared" si="12"/>
        <v>0</v>
      </c>
      <c r="P14" s="22">
        <f t="shared" si="0"/>
        <v>0</v>
      </c>
      <c r="Q14" s="22">
        <f t="shared" si="1"/>
        <v>0</v>
      </c>
      <c r="R14" s="22">
        <f t="shared" si="2"/>
        <v>0</v>
      </c>
      <c r="S14" s="22">
        <f t="shared" si="3"/>
        <v>0</v>
      </c>
      <c r="T14" s="22">
        <f t="shared" si="4"/>
        <v>0</v>
      </c>
      <c r="U14" s="22">
        <f t="shared" si="5"/>
        <v>0</v>
      </c>
      <c r="V14" s="22">
        <f t="shared" si="6"/>
        <v>0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>
        <f t="shared" si="10"/>
        <v>0</v>
      </c>
      <c r="AA14" s="22">
        <f t="shared" si="11"/>
        <v>0</v>
      </c>
      <c r="AB14" s="22">
        <f t="shared" si="13"/>
        <v>0</v>
      </c>
    </row>
    <row r="15" spans="1:28" x14ac:dyDescent="0.25">
      <c r="A15" s="4" t="s">
        <v>40</v>
      </c>
      <c r="B15" s="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 t="shared" si="12"/>
        <v>0</v>
      </c>
      <c r="P15" s="22">
        <f t="shared" si="0"/>
        <v>0</v>
      </c>
      <c r="Q15" s="22">
        <f t="shared" si="1"/>
        <v>0</v>
      </c>
      <c r="R15" s="22">
        <f t="shared" si="2"/>
        <v>0</v>
      </c>
      <c r="S15" s="22">
        <f t="shared" si="3"/>
        <v>0</v>
      </c>
      <c r="T15" s="22">
        <f t="shared" si="4"/>
        <v>0</v>
      </c>
      <c r="U15" s="22">
        <f t="shared" si="5"/>
        <v>0</v>
      </c>
      <c r="V15" s="22">
        <f t="shared" si="6"/>
        <v>0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>
        <f t="shared" si="10"/>
        <v>0</v>
      </c>
      <c r="AA15" s="22">
        <f t="shared" si="11"/>
        <v>0</v>
      </c>
      <c r="AB15" s="22">
        <f t="shared" si="13"/>
        <v>0</v>
      </c>
    </row>
    <row r="16" spans="1:28" x14ac:dyDescent="0.25">
      <c r="A16" s="3" t="s">
        <v>7</v>
      </c>
      <c r="B16" s="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t="shared" si="12"/>
        <v>0</v>
      </c>
      <c r="P16" s="22">
        <f t="shared" si="0"/>
        <v>0</v>
      </c>
      <c r="Q16" s="22">
        <f t="shared" si="1"/>
        <v>0</v>
      </c>
      <c r="R16" s="22">
        <f t="shared" si="2"/>
        <v>0</v>
      </c>
      <c r="S16" s="22">
        <f t="shared" si="3"/>
        <v>0</v>
      </c>
      <c r="T16" s="22">
        <f t="shared" si="4"/>
        <v>0</v>
      </c>
      <c r="U16" s="22">
        <f t="shared" si="5"/>
        <v>0</v>
      </c>
      <c r="V16" s="22">
        <f t="shared" si="6"/>
        <v>0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>
        <f t="shared" si="10"/>
        <v>0</v>
      </c>
      <c r="AA16" s="22">
        <f t="shared" si="11"/>
        <v>0</v>
      </c>
      <c r="AB16" s="22">
        <f t="shared" si="13"/>
        <v>0</v>
      </c>
    </row>
    <row r="17" spans="1:28" x14ac:dyDescent="0.25">
      <c r="A17" s="3" t="s">
        <v>8</v>
      </c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f t="shared" si="12"/>
        <v>0</v>
      </c>
      <c r="P17" s="22">
        <f t="shared" si="0"/>
        <v>0</v>
      </c>
      <c r="Q17" s="22">
        <f t="shared" si="1"/>
        <v>0</v>
      </c>
      <c r="R17" s="22">
        <f t="shared" si="2"/>
        <v>0</v>
      </c>
      <c r="S17" s="22">
        <f t="shared" si="3"/>
        <v>0</v>
      </c>
      <c r="T17" s="22">
        <f t="shared" si="4"/>
        <v>0</v>
      </c>
      <c r="U17" s="22">
        <f t="shared" si="5"/>
        <v>0</v>
      </c>
      <c r="V17" s="22">
        <f t="shared" si="6"/>
        <v>0</v>
      </c>
      <c r="W17" s="22">
        <f t="shared" si="7"/>
        <v>0</v>
      </c>
      <c r="X17" s="22">
        <f t="shared" si="8"/>
        <v>0</v>
      </c>
      <c r="Y17" s="22">
        <f t="shared" si="9"/>
        <v>0</v>
      </c>
      <c r="Z17" s="22">
        <f t="shared" si="10"/>
        <v>0</v>
      </c>
      <c r="AA17" s="22">
        <f t="shared" si="11"/>
        <v>0</v>
      </c>
      <c r="AB17" s="22">
        <f t="shared" si="13"/>
        <v>0</v>
      </c>
    </row>
    <row r="18" spans="1:28" x14ac:dyDescent="0.25">
      <c r="A18" s="3" t="s">
        <v>9</v>
      </c>
      <c r="B18" s="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f t="shared" si="12"/>
        <v>0</v>
      </c>
      <c r="P18" s="22">
        <f t="shared" si="0"/>
        <v>0</v>
      </c>
      <c r="Q18" s="22">
        <f t="shared" si="1"/>
        <v>0</v>
      </c>
      <c r="R18" s="22">
        <f t="shared" si="2"/>
        <v>0</v>
      </c>
      <c r="S18" s="22">
        <f t="shared" si="3"/>
        <v>0</v>
      </c>
      <c r="T18" s="22">
        <f t="shared" si="4"/>
        <v>0</v>
      </c>
      <c r="U18" s="22">
        <f t="shared" si="5"/>
        <v>0</v>
      </c>
      <c r="V18" s="22">
        <f t="shared" si="6"/>
        <v>0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>
        <f t="shared" si="10"/>
        <v>0</v>
      </c>
      <c r="AA18" s="22">
        <f t="shared" si="11"/>
        <v>0</v>
      </c>
      <c r="AB18" s="22">
        <f t="shared" si="13"/>
        <v>0</v>
      </c>
    </row>
    <row r="19" spans="1:28" x14ac:dyDescent="0.25">
      <c r="A19" s="3" t="s">
        <v>41</v>
      </c>
      <c r="B19" s="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 t="shared" si="12"/>
        <v>0</v>
      </c>
      <c r="P19" s="22">
        <f t="shared" si="0"/>
        <v>0</v>
      </c>
      <c r="Q19" s="22">
        <f t="shared" si="1"/>
        <v>0</v>
      </c>
      <c r="R19" s="22">
        <f t="shared" si="2"/>
        <v>0</v>
      </c>
      <c r="S19" s="22">
        <f t="shared" si="3"/>
        <v>0</v>
      </c>
      <c r="T19" s="22">
        <f t="shared" si="4"/>
        <v>0</v>
      </c>
      <c r="U19" s="22">
        <f t="shared" si="5"/>
        <v>0</v>
      </c>
      <c r="V19" s="22">
        <f t="shared" si="6"/>
        <v>0</v>
      </c>
      <c r="W19" s="22">
        <f t="shared" si="7"/>
        <v>0</v>
      </c>
      <c r="X19" s="22">
        <f t="shared" si="8"/>
        <v>0</v>
      </c>
      <c r="Y19" s="22">
        <f t="shared" si="9"/>
        <v>0</v>
      </c>
      <c r="Z19" s="22">
        <f t="shared" si="10"/>
        <v>0</v>
      </c>
      <c r="AA19" s="22">
        <f t="shared" si="11"/>
        <v>0</v>
      </c>
      <c r="AB19" s="22">
        <f t="shared" si="13"/>
        <v>0</v>
      </c>
    </row>
    <row r="20" spans="1:28" x14ac:dyDescent="0.25">
      <c r="A20" s="5" t="s">
        <v>10</v>
      </c>
      <c r="B20" s="29">
        <f>SUM(B5:B19)</f>
        <v>0</v>
      </c>
      <c r="C20" s="22">
        <f>SUM(C4:C19)</f>
        <v>0</v>
      </c>
      <c r="D20" s="22">
        <f t="shared" ref="D20:N20" si="14">SUM(D4:D19)</f>
        <v>0</v>
      </c>
      <c r="E20" s="22">
        <f t="shared" si="14"/>
        <v>0</v>
      </c>
      <c r="F20" s="22">
        <f t="shared" si="14"/>
        <v>0</v>
      </c>
      <c r="G20" s="22">
        <f t="shared" si="14"/>
        <v>0</v>
      </c>
      <c r="H20" s="22">
        <f t="shared" si="14"/>
        <v>0</v>
      </c>
      <c r="I20" s="22">
        <f t="shared" si="14"/>
        <v>0</v>
      </c>
      <c r="J20" s="22">
        <f t="shared" si="14"/>
        <v>0</v>
      </c>
      <c r="K20" s="22">
        <f t="shared" si="14"/>
        <v>0</v>
      </c>
      <c r="L20" s="22">
        <f t="shared" si="14"/>
        <v>0</v>
      </c>
      <c r="M20" s="22">
        <f t="shared" si="14"/>
        <v>0</v>
      </c>
      <c r="N20" s="22">
        <f t="shared" si="14"/>
        <v>0</v>
      </c>
      <c r="O20" s="21">
        <f t="shared" si="12"/>
        <v>0</v>
      </c>
      <c r="P20" s="22">
        <f>SUM(P4:P19)</f>
        <v>0</v>
      </c>
      <c r="Q20" s="22">
        <f t="shared" ref="Q20:AA20" si="15">SUM(Q4:Q19)</f>
        <v>0</v>
      </c>
      <c r="R20" s="22">
        <f t="shared" si="15"/>
        <v>0</v>
      </c>
      <c r="S20" s="22">
        <f t="shared" si="15"/>
        <v>0</v>
      </c>
      <c r="T20" s="22">
        <f t="shared" si="15"/>
        <v>0</v>
      </c>
      <c r="U20" s="22">
        <f t="shared" si="15"/>
        <v>0</v>
      </c>
      <c r="V20" s="22">
        <f t="shared" si="15"/>
        <v>0</v>
      </c>
      <c r="W20" s="22">
        <f t="shared" si="15"/>
        <v>0</v>
      </c>
      <c r="X20" s="22">
        <f t="shared" si="15"/>
        <v>0</v>
      </c>
      <c r="Y20" s="22">
        <f t="shared" si="15"/>
        <v>0</v>
      </c>
      <c r="Z20" s="22">
        <f t="shared" si="15"/>
        <v>0</v>
      </c>
      <c r="AA20" s="22">
        <f t="shared" si="15"/>
        <v>0</v>
      </c>
      <c r="AB20" s="22">
        <f t="shared" si="13"/>
        <v>0</v>
      </c>
    </row>
    <row r="21" spans="1:28" x14ac:dyDescent="0.25">
      <c r="A21" s="6"/>
      <c r="B21" s="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x14ac:dyDescent="0.25">
      <c r="A22" s="2" t="s">
        <v>11</v>
      </c>
      <c r="B22" s="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25">
      <c r="A23" s="3" t="s">
        <v>12</v>
      </c>
      <c r="B23" s="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f t="shared" ref="O23:O40" si="16">SUM(C23:N23)</f>
        <v>0</v>
      </c>
      <c r="P23" s="22">
        <f t="shared" ref="P23:AA23" si="17">C23*1</f>
        <v>0</v>
      </c>
      <c r="Q23" s="22">
        <f t="shared" si="17"/>
        <v>0</v>
      </c>
      <c r="R23" s="22">
        <f t="shared" si="17"/>
        <v>0</v>
      </c>
      <c r="S23" s="22">
        <f t="shared" si="17"/>
        <v>0</v>
      </c>
      <c r="T23" s="22">
        <f t="shared" si="17"/>
        <v>0</v>
      </c>
      <c r="U23" s="22">
        <f t="shared" si="17"/>
        <v>0</v>
      </c>
      <c r="V23" s="22">
        <f t="shared" si="17"/>
        <v>0</v>
      </c>
      <c r="W23" s="22">
        <f t="shared" si="17"/>
        <v>0</v>
      </c>
      <c r="X23" s="22">
        <f t="shared" si="17"/>
        <v>0</v>
      </c>
      <c r="Y23" s="22">
        <f t="shared" si="17"/>
        <v>0</v>
      </c>
      <c r="Z23" s="22">
        <f t="shared" si="17"/>
        <v>0</v>
      </c>
      <c r="AA23" s="22">
        <f t="shared" si="17"/>
        <v>0</v>
      </c>
      <c r="AB23" s="22">
        <f t="shared" si="13"/>
        <v>0</v>
      </c>
    </row>
    <row r="24" spans="1:28" x14ac:dyDescent="0.25">
      <c r="A24" s="3" t="s">
        <v>13</v>
      </c>
      <c r="B24" s="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f t="shared" si="16"/>
        <v>0</v>
      </c>
      <c r="P24" s="22">
        <f t="shared" ref="P24:P36" si="18">C24*1</f>
        <v>0</v>
      </c>
      <c r="Q24" s="22">
        <f t="shared" ref="Q24:Q36" si="19">D24*1</f>
        <v>0</v>
      </c>
      <c r="R24" s="22">
        <f t="shared" ref="R24:R36" si="20">E24*1</f>
        <v>0</v>
      </c>
      <c r="S24" s="22">
        <f t="shared" ref="S24:S36" si="21">F24*1</f>
        <v>0</v>
      </c>
      <c r="T24" s="22">
        <f t="shared" ref="T24:T36" si="22">G24*1</f>
        <v>0</v>
      </c>
      <c r="U24" s="22">
        <f t="shared" ref="U24:U36" si="23">H24*1</f>
        <v>0</v>
      </c>
      <c r="V24" s="22">
        <f t="shared" ref="V24:V36" si="24">I24*1</f>
        <v>0</v>
      </c>
      <c r="W24" s="22">
        <f t="shared" ref="W24:W36" si="25">J24*1</f>
        <v>0</v>
      </c>
      <c r="X24" s="22">
        <f t="shared" ref="X24:X36" si="26">K24*1</f>
        <v>0</v>
      </c>
      <c r="Y24" s="22">
        <f t="shared" ref="Y24:Y36" si="27">L24*1</f>
        <v>0</v>
      </c>
      <c r="Z24" s="22">
        <f t="shared" ref="Z24:Z36" si="28">M24*1</f>
        <v>0</v>
      </c>
      <c r="AA24" s="22">
        <f t="shared" ref="AA24:AA36" si="29">N24*1</f>
        <v>0</v>
      </c>
      <c r="AB24" s="22">
        <f t="shared" si="13"/>
        <v>0</v>
      </c>
    </row>
    <row r="25" spans="1:28" x14ac:dyDescent="0.25">
      <c r="A25" s="3" t="s">
        <v>42</v>
      </c>
      <c r="B25" s="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f t="shared" si="16"/>
        <v>0</v>
      </c>
      <c r="P25" s="22">
        <f t="shared" si="18"/>
        <v>0</v>
      </c>
      <c r="Q25" s="22">
        <f t="shared" si="19"/>
        <v>0</v>
      </c>
      <c r="R25" s="22">
        <f t="shared" si="20"/>
        <v>0</v>
      </c>
      <c r="S25" s="22">
        <f t="shared" si="21"/>
        <v>0</v>
      </c>
      <c r="T25" s="22">
        <f t="shared" si="22"/>
        <v>0</v>
      </c>
      <c r="U25" s="22">
        <f t="shared" si="23"/>
        <v>0</v>
      </c>
      <c r="V25" s="22">
        <f t="shared" si="24"/>
        <v>0</v>
      </c>
      <c r="W25" s="22">
        <f t="shared" si="25"/>
        <v>0</v>
      </c>
      <c r="X25" s="22">
        <f t="shared" si="26"/>
        <v>0</v>
      </c>
      <c r="Y25" s="22">
        <f t="shared" si="27"/>
        <v>0</v>
      </c>
      <c r="Z25" s="22">
        <f t="shared" si="28"/>
        <v>0</v>
      </c>
      <c r="AA25" s="22">
        <f t="shared" si="29"/>
        <v>0</v>
      </c>
      <c r="AB25" s="22">
        <f t="shared" si="13"/>
        <v>0</v>
      </c>
    </row>
    <row r="26" spans="1:28" x14ac:dyDescent="0.25">
      <c r="A26" s="3" t="s">
        <v>47</v>
      </c>
      <c r="B26" s="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f t="shared" si="16"/>
        <v>0</v>
      </c>
      <c r="P26" s="22">
        <f t="shared" si="18"/>
        <v>0</v>
      </c>
      <c r="Q26" s="22">
        <f t="shared" si="19"/>
        <v>0</v>
      </c>
      <c r="R26" s="22">
        <f t="shared" si="20"/>
        <v>0</v>
      </c>
      <c r="S26" s="22">
        <f t="shared" si="21"/>
        <v>0</v>
      </c>
      <c r="T26" s="22">
        <f t="shared" si="22"/>
        <v>0</v>
      </c>
      <c r="U26" s="22">
        <f t="shared" si="23"/>
        <v>0</v>
      </c>
      <c r="V26" s="22">
        <f t="shared" si="24"/>
        <v>0</v>
      </c>
      <c r="W26" s="22">
        <f t="shared" si="25"/>
        <v>0</v>
      </c>
      <c r="X26" s="22">
        <f t="shared" si="26"/>
        <v>0</v>
      </c>
      <c r="Y26" s="22">
        <f t="shared" si="27"/>
        <v>0</v>
      </c>
      <c r="Z26" s="22">
        <f t="shared" si="28"/>
        <v>0</v>
      </c>
      <c r="AA26" s="22">
        <f t="shared" si="29"/>
        <v>0</v>
      </c>
      <c r="AB26" s="22">
        <f t="shared" si="13"/>
        <v>0</v>
      </c>
    </row>
    <row r="27" spans="1:28" x14ac:dyDescent="0.25">
      <c r="A27" s="3" t="s">
        <v>43</v>
      </c>
      <c r="B27" s="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f t="shared" si="16"/>
        <v>0</v>
      </c>
      <c r="P27" s="22">
        <f t="shared" si="18"/>
        <v>0</v>
      </c>
      <c r="Q27" s="22">
        <f t="shared" si="19"/>
        <v>0</v>
      </c>
      <c r="R27" s="22">
        <f t="shared" si="20"/>
        <v>0</v>
      </c>
      <c r="S27" s="22">
        <f t="shared" si="21"/>
        <v>0</v>
      </c>
      <c r="T27" s="22">
        <f t="shared" si="22"/>
        <v>0</v>
      </c>
      <c r="U27" s="22">
        <f t="shared" si="23"/>
        <v>0</v>
      </c>
      <c r="V27" s="22">
        <f t="shared" si="24"/>
        <v>0</v>
      </c>
      <c r="W27" s="22">
        <f t="shared" si="25"/>
        <v>0</v>
      </c>
      <c r="X27" s="22">
        <f t="shared" si="26"/>
        <v>0</v>
      </c>
      <c r="Y27" s="22">
        <f t="shared" si="27"/>
        <v>0</v>
      </c>
      <c r="Z27" s="22">
        <f t="shared" si="28"/>
        <v>0</v>
      </c>
      <c r="AA27" s="22">
        <f t="shared" si="29"/>
        <v>0</v>
      </c>
      <c r="AB27" s="22">
        <f t="shared" si="13"/>
        <v>0</v>
      </c>
    </row>
    <row r="28" spans="1:28" x14ac:dyDescent="0.25">
      <c r="A28" s="3" t="s">
        <v>44</v>
      </c>
      <c r="B28" s="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f t="shared" si="16"/>
        <v>0</v>
      </c>
      <c r="P28" s="22">
        <f t="shared" si="18"/>
        <v>0</v>
      </c>
      <c r="Q28" s="22">
        <f t="shared" si="19"/>
        <v>0</v>
      </c>
      <c r="R28" s="22">
        <f t="shared" si="20"/>
        <v>0</v>
      </c>
      <c r="S28" s="22">
        <f t="shared" si="21"/>
        <v>0</v>
      </c>
      <c r="T28" s="22">
        <f t="shared" si="22"/>
        <v>0</v>
      </c>
      <c r="U28" s="22">
        <f t="shared" si="23"/>
        <v>0</v>
      </c>
      <c r="V28" s="22">
        <f t="shared" si="24"/>
        <v>0</v>
      </c>
      <c r="W28" s="22">
        <f t="shared" si="25"/>
        <v>0</v>
      </c>
      <c r="X28" s="22">
        <f t="shared" si="26"/>
        <v>0</v>
      </c>
      <c r="Y28" s="22">
        <f t="shared" si="27"/>
        <v>0</v>
      </c>
      <c r="Z28" s="22">
        <f t="shared" si="28"/>
        <v>0</v>
      </c>
      <c r="AA28" s="22">
        <f t="shared" si="29"/>
        <v>0</v>
      </c>
      <c r="AB28" s="22">
        <f t="shared" si="13"/>
        <v>0</v>
      </c>
    </row>
    <row r="29" spans="1:28" x14ac:dyDescent="0.25">
      <c r="A29" s="3" t="s">
        <v>46</v>
      </c>
      <c r="B29" s="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f t="shared" si="16"/>
        <v>0</v>
      </c>
      <c r="P29" s="22">
        <f t="shared" si="18"/>
        <v>0</v>
      </c>
      <c r="Q29" s="22">
        <f t="shared" si="19"/>
        <v>0</v>
      </c>
      <c r="R29" s="22">
        <f t="shared" si="20"/>
        <v>0</v>
      </c>
      <c r="S29" s="22">
        <f t="shared" si="21"/>
        <v>0</v>
      </c>
      <c r="T29" s="22">
        <f t="shared" si="22"/>
        <v>0</v>
      </c>
      <c r="U29" s="22">
        <f t="shared" si="23"/>
        <v>0</v>
      </c>
      <c r="V29" s="22">
        <f t="shared" si="24"/>
        <v>0</v>
      </c>
      <c r="W29" s="22">
        <f t="shared" si="25"/>
        <v>0</v>
      </c>
      <c r="X29" s="22">
        <f t="shared" si="26"/>
        <v>0</v>
      </c>
      <c r="Y29" s="22">
        <f t="shared" si="27"/>
        <v>0</v>
      </c>
      <c r="Z29" s="22">
        <f t="shared" si="28"/>
        <v>0</v>
      </c>
      <c r="AA29" s="22">
        <f t="shared" si="29"/>
        <v>0</v>
      </c>
      <c r="AB29" s="22">
        <f t="shared" si="13"/>
        <v>0</v>
      </c>
    </row>
    <row r="30" spans="1:28" x14ac:dyDescent="0.25">
      <c r="A30" s="3" t="s">
        <v>14</v>
      </c>
      <c r="B30" s="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f t="shared" si="16"/>
        <v>0</v>
      </c>
      <c r="P30" s="22">
        <f t="shared" si="18"/>
        <v>0</v>
      </c>
      <c r="Q30" s="22">
        <f t="shared" si="19"/>
        <v>0</v>
      </c>
      <c r="R30" s="22">
        <f t="shared" si="20"/>
        <v>0</v>
      </c>
      <c r="S30" s="22">
        <f t="shared" si="21"/>
        <v>0</v>
      </c>
      <c r="T30" s="22">
        <f t="shared" si="22"/>
        <v>0</v>
      </c>
      <c r="U30" s="22">
        <f t="shared" si="23"/>
        <v>0</v>
      </c>
      <c r="V30" s="22">
        <f t="shared" si="24"/>
        <v>0</v>
      </c>
      <c r="W30" s="22">
        <f t="shared" si="25"/>
        <v>0</v>
      </c>
      <c r="X30" s="22">
        <f t="shared" si="26"/>
        <v>0</v>
      </c>
      <c r="Y30" s="22">
        <f t="shared" si="27"/>
        <v>0</v>
      </c>
      <c r="Z30" s="22">
        <f t="shared" si="28"/>
        <v>0</v>
      </c>
      <c r="AA30" s="22">
        <f t="shared" si="29"/>
        <v>0</v>
      </c>
      <c r="AB30" s="22">
        <f t="shared" si="13"/>
        <v>0</v>
      </c>
    </row>
    <row r="31" spans="1:28" x14ac:dyDescent="0.25">
      <c r="A31" s="3" t="s">
        <v>45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f t="shared" si="16"/>
        <v>0</v>
      </c>
      <c r="P31" s="22">
        <f t="shared" si="18"/>
        <v>0</v>
      </c>
      <c r="Q31" s="22">
        <f t="shared" si="19"/>
        <v>0</v>
      </c>
      <c r="R31" s="22">
        <f t="shared" si="20"/>
        <v>0</v>
      </c>
      <c r="S31" s="22">
        <f t="shared" si="21"/>
        <v>0</v>
      </c>
      <c r="T31" s="22">
        <f t="shared" si="22"/>
        <v>0</v>
      </c>
      <c r="U31" s="22">
        <f t="shared" si="23"/>
        <v>0</v>
      </c>
      <c r="V31" s="22">
        <f t="shared" si="24"/>
        <v>0</v>
      </c>
      <c r="W31" s="22">
        <f t="shared" si="25"/>
        <v>0</v>
      </c>
      <c r="X31" s="22">
        <f t="shared" si="26"/>
        <v>0</v>
      </c>
      <c r="Y31" s="22">
        <f t="shared" si="27"/>
        <v>0</v>
      </c>
      <c r="Z31" s="22">
        <f t="shared" si="28"/>
        <v>0</v>
      </c>
      <c r="AA31" s="22">
        <f t="shared" si="29"/>
        <v>0</v>
      </c>
      <c r="AB31" s="22">
        <f t="shared" si="13"/>
        <v>0</v>
      </c>
    </row>
    <row r="32" spans="1:28" x14ac:dyDescent="0.25">
      <c r="A32" s="3" t="s">
        <v>15</v>
      </c>
      <c r="B32" s="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f t="shared" si="16"/>
        <v>0</v>
      </c>
      <c r="P32" s="22">
        <f t="shared" si="18"/>
        <v>0</v>
      </c>
      <c r="Q32" s="22">
        <f t="shared" si="19"/>
        <v>0</v>
      </c>
      <c r="R32" s="22">
        <f t="shared" si="20"/>
        <v>0</v>
      </c>
      <c r="S32" s="22">
        <f t="shared" si="21"/>
        <v>0</v>
      </c>
      <c r="T32" s="22">
        <f t="shared" si="22"/>
        <v>0</v>
      </c>
      <c r="U32" s="22">
        <f t="shared" si="23"/>
        <v>0</v>
      </c>
      <c r="V32" s="22">
        <f t="shared" si="24"/>
        <v>0</v>
      </c>
      <c r="W32" s="22">
        <f t="shared" si="25"/>
        <v>0</v>
      </c>
      <c r="X32" s="22">
        <f t="shared" si="26"/>
        <v>0</v>
      </c>
      <c r="Y32" s="22">
        <f t="shared" si="27"/>
        <v>0</v>
      </c>
      <c r="Z32" s="22">
        <f t="shared" si="28"/>
        <v>0</v>
      </c>
      <c r="AA32" s="22">
        <f t="shared" si="29"/>
        <v>0</v>
      </c>
      <c r="AB32" s="22">
        <f t="shared" si="13"/>
        <v>0</v>
      </c>
    </row>
    <row r="33" spans="1:28" x14ac:dyDescent="0.25">
      <c r="A33" s="3" t="s">
        <v>50</v>
      </c>
      <c r="B33" s="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 t="shared" si="16"/>
        <v>0</v>
      </c>
      <c r="P33" s="22">
        <f t="shared" si="18"/>
        <v>0</v>
      </c>
      <c r="Q33" s="22">
        <f t="shared" si="19"/>
        <v>0</v>
      </c>
      <c r="R33" s="22">
        <f t="shared" si="20"/>
        <v>0</v>
      </c>
      <c r="S33" s="22">
        <f t="shared" si="21"/>
        <v>0</v>
      </c>
      <c r="T33" s="22">
        <f t="shared" si="22"/>
        <v>0</v>
      </c>
      <c r="U33" s="22">
        <f t="shared" si="23"/>
        <v>0</v>
      </c>
      <c r="V33" s="22">
        <f t="shared" si="24"/>
        <v>0</v>
      </c>
      <c r="W33" s="22">
        <f t="shared" si="25"/>
        <v>0</v>
      </c>
      <c r="X33" s="22">
        <f t="shared" si="26"/>
        <v>0</v>
      </c>
      <c r="Y33" s="22">
        <f t="shared" si="27"/>
        <v>0</v>
      </c>
      <c r="Z33" s="22">
        <f t="shared" si="28"/>
        <v>0</v>
      </c>
      <c r="AA33" s="22">
        <f t="shared" si="29"/>
        <v>0</v>
      </c>
      <c r="AB33" s="22">
        <f t="shared" si="13"/>
        <v>0</v>
      </c>
    </row>
    <row r="34" spans="1:28" x14ac:dyDescent="0.25">
      <c r="A34" s="3" t="s">
        <v>16</v>
      </c>
      <c r="B34" s="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 t="shared" si="16"/>
        <v>0</v>
      </c>
      <c r="P34" s="22">
        <f t="shared" si="18"/>
        <v>0</v>
      </c>
      <c r="Q34" s="22">
        <f t="shared" si="19"/>
        <v>0</v>
      </c>
      <c r="R34" s="22">
        <f t="shared" si="20"/>
        <v>0</v>
      </c>
      <c r="S34" s="22">
        <f t="shared" si="21"/>
        <v>0</v>
      </c>
      <c r="T34" s="22">
        <f t="shared" si="22"/>
        <v>0</v>
      </c>
      <c r="U34" s="22">
        <f t="shared" si="23"/>
        <v>0</v>
      </c>
      <c r="V34" s="22">
        <f t="shared" si="24"/>
        <v>0</v>
      </c>
      <c r="W34" s="22">
        <f t="shared" si="25"/>
        <v>0</v>
      </c>
      <c r="X34" s="22">
        <f t="shared" si="26"/>
        <v>0</v>
      </c>
      <c r="Y34" s="22">
        <f t="shared" si="27"/>
        <v>0</v>
      </c>
      <c r="Z34" s="22">
        <f t="shared" si="28"/>
        <v>0</v>
      </c>
      <c r="AA34" s="22">
        <f t="shared" si="29"/>
        <v>0</v>
      </c>
      <c r="AB34" s="22">
        <f t="shared" si="13"/>
        <v>0</v>
      </c>
    </row>
    <row r="35" spans="1:28" x14ac:dyDescent="0.25">
      <c r="A35" s="7" t="s">
        <v>48</v>
      </c>
      <c r="B35" s="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f t="shared" si="16"/>
        <v>0</v>
      </c>
      <c r="P35" s="22">
        <f t="shared" si="18"/>
        <v>0</v>
      </c>
      <c r="Q35" s="22">
        <f t="shared" si="19"/>
        <v>0</v>
      </c>
      <c r="R35" s="22">
        <f t="shared" si="20"/>
        <v>0</v>
      </c>
      <c r="S35" s="22">
        <f t="shared" si="21"/>
        <v>0</v>
      </c>
      <c r="T35" s="22">
        <f t="shared" si="22"/>
        <v>0</v>
      </c>
      <c r="U35" s="22">
        <f t="shared" si="23"/>
        <v>0</v>
      </c>
      <c r="V35" s="22">
        <f t="shared" si="24"/>
        <v>0</v>
      </c>
      <c r="W35" s="22">
        <f t="shared" si="25"/>
        <v>0</v>
      </c>
      <c r="X35" s="22">
        <f t="shared" si="26"/>
        <v>0</v>
      </c>
      <c r="Y35" s="22">
        <f t="shared" si="27"/>
        <v>0</v>
      </c>
      <c r="Z35" s="22">
        <f t="shared" si="28"/>
        <v>0</v>
      </c>
      <c r="AA35" s="22">
        <f t="shared" si="29"/>
        <v>0</v>
      </c>
      <c r="AB35" s="22">
        <f t="shared" si="13"/>
        <v>0</v>
      </c>
    </row>
    <row r="36" spans="1:28" x14ac:dyDescent="0.25">
      <c r="A36" s="7" t="s">
        <v>49</v>
      </c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f t="shared" si="16"/>
        <v>0</v>
      </c>
      <c r="P36" s="22">
        <f t="shared" si="18"/>
        <v>0</v>
      </c>
      <c r="Q36" s="22">
        <f t="shared" si="19"/>
        <v>0</v>
      </c>
      <c r="R36" s="22">
        <f t="shared" si="20"/>
        <v>0</v>
      </c>
      <c r="S36" s="22">
        <f t="shared" si="21"/>
        <v>0</v>
      </c>
      <c r="T36" s="22">
        <f t="shared" si="22"/>
        <v>0</v>
      </c>
      <c r="U36" s="22">
        <f t="shared" si="23"/>
        <v>0</v>
      </c>
      <c r="V36" s="22">
        <f t="shared" si="24"/>
        <v>0</v>
      </c>
      <c r="W36" s="22">
        <f t="shared" si="25"/>
        <v>0</v>
      </c>
      <c r="X36" s="22">
        <f t="shared" si="26"/>
        <v>0</v>
      </c>
      <c r="Y36" s="22">
        <f t="shared" si="27"/>
        <v>0</v>
      </c>
      <c r="Z36" s="22">
        <f t="shared" si="28"/>
        <v>0</v>
      </c>
      <c r="AA36" s="22">
        <f t="shared" si="29"/>
        <v>0</v>
      </c>
      <c r="AB36" s="22">
        <f t="shared" si="13"/>
        <v>0</v>
      </c>
    </row>
    <row r="37" spans="1:28" x14ac:dyDescent="0.25">
      <c r="A37" s="7" t="s">
        <v>101</v>
      </c>
      <c r="B37" s="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f t="shared" si="16"/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>
        <f t="shared" si="13"/>
        <v>0</v>
      </c>
    </row>
    <row r="38" spans="1:28" x14ac:dyDescent="0.25">
      <c r="A38" s="5" t="s">
        <v>17</v>
      </c>
      <c r="B38" s="29">
        <f t="shared" ref="B38:N38" si="30">SUM(B23:B37)</f>
        <v>0</v>
      </c>
      <c r="C38" s="22">
        <f t="shared" si="30"/>
        <v>0</v>
      </c>
      <c r="D38" s="22">
        <f t="shared" si="30"/>
        <v>0</v>
      </c>
      <c r="E38" s="22">
        <f t="shared" si="30"/>
        <v>0</v>
      </c>
      <c r="F38" s="22">
        <f t="shared" si="30"/>
        <v>0</v>
      </c>
      <c r="G38" s="22">
        <f t="shared" si="30"/>
        <v>0</v>
      </c>
      <c r="H38" s="22">
        <f t="shared" si="30"/>
        <v>0</v>
      </c>
      <c r="I38" s="22">
        <f t="shared" si="30"/>
        <v>0</v>
      </c>
      <c r="J38" s="22">
        <f t="shared" si="30"/>
        <v>0</v>
      </c>
      <c r="K38" s="22">
        <f t="shared" si="30"/>
        <v>0</v>
      </c>
      <c r="L38" s="22">
        <f t="shared" si="30"/>
        <v>0</v>
      </c>
      <c r="M38" s="22">
        <f t="shared" si="30"/>
        <v>0</v>
      </c>
      <c r="N38" s="22">
        <f t="shared" si="30"/>
        <v>0</v>
      </c>
      <c r="O38" s="21">
        <f t="shared" si="16"/>
        <v>0</v>
      </c>
      <c r="P38" s="22">
        <f t="shared" ref="P38:AA38" si="31">SUM(P23:P37)</f>
        <v>0</v>
      </c>
      <c r="Q38" s="22">
        <f t="shared" si="31"/>
        <v>0</v>
      </c>
      <c r="R38" s="22">
        <f t="shared" si="31"/>
        <v>0</v>
      </c>
      <c r="S38" s="22">
        <f t="shared" si="31"/>
        <v>0</v>
      </c>
      <c r="T38" s="22">
        <f t="shared" si="31"/>
        <v>0</v>
      </c>
      <c r="U38" s="22">
        <f t="shared" si="31"/>
        <v>0</v>
      </c>
      <c r="V38" s="22">
        <f t="shared" si="31"/>
        <v>0</v>
      </c>
      <c r="W38" s="22">
        <f t="shared" si="31"/>
        <v>0</v>
      </c>
      <c r="X38" s="22">
        <f t="shared" si="31"/>
        <v>0</v>
      </c>
      <c r="Y38" s="22">
        <f t="shared" si="31"/>
        <v>0</v>
      </c>
      <c r="Z38" s="22">
        <f t="shared" si="31"/>
        <v>0</v>
      </c>
      <c r="AA38" s="22">
        <f t="shared" si="31"/>
        <v>0</v>
      </c>
      <c r="AB38" s="22">
        <f t="shared" si="13"/>
        <v>0</v>
      </c>
    </row>
    <row r="39" spans="1:28" x14ac:dyDescent="0.25">
      <c r="A39" s="8"/>
      <c r="B39" s="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x14ac:dyDescent="0.25">
      <c r="A40" s="9" t="s">
        <v>18</v>
      </c>
      <c r="B40" s="22">
        <f t="shared" ref="B40:N40" si="32">B20-B38</f>
        <v>0</v>
      </c>
      <c r="C40" s="22">
        <f t="shared" si="32"/>
        <v>0</v>
      </c>
      <c r="D40" s="22">
        <f t="shared" si="32"/>
        <v>0</v>
      </c>
      <c r="E40" s="22">
        <f t="shared" si="32"/>
        <v>0</v>
      </c>
      <c r="F40" s="22">
        <f t="shared" si="32"/>
        <v>0</v>
      </c>
      <c r="G40" s="22">
        <f t="shared" si="32"/>
        <v>0</v>
      </c>
      <c r="H40" s="22">
        <f t="shared" si="32"/>
        <v>0</v>
      </c>
      <c r="I40" s="22">
        <f t="shared" si="32"/>
        <v>0</v>
      </c>
      <c r="J40" s="22">
        <f t="shared" si="32"/>
        <v>0</v>
      </c>
      <c r="K40" s="22">
        <f t="shared" si="32"/>
        <v>0</v>
      </c>
      <c r="L40" s="22">
        <f t="shared" si="32"/>
        <v>0</v>
      </c>
      <c r="M40" s="22">
        <f t="shared" si="32"/>
        <v>0</v>
      </c>
      <c r="N40" s="22">
        <f t="shared" si="32"/>
        <v>0</v>
      </c>
      <c r="O40" s="21">
        <f t="shared" si="16"/>
        <v>0</v>
      </c>
      <c r="P40" s="22">
        <f t="shared" ref="P40:AA40" si="33">P20-P38</f>
        <v>0</v>
      </c>
      <c r="Q40" s="22">
        <f t="shared" si="33"/>
        <v>0</v>
      </c>
      <c r="R40" s="22">
        <f t="shared" si="33"/>
        <v>0</v>
      </c>
      <c r="S40" s="22">
        <f t="shared" si="33"/>
        <v>0</v>
      </c>
      <c r="T40" s="22">
        <f t="shared" si="33"/>
        <v>0</v>
      </c>
      <c r="U40" s="22">
        <f t="shared" si="33"/>
        <v>0</v>
      </c>
      <c r="V40" s="22">
        <f t="shared" si="33"/>
        <v>0</v>
      </c>
      <c r="W40" s="22">
        <f t="shared" si="33"/>
        <v>0</v>
      </c>
      <c r="X40" s="22">
        <f t="shared" si="33"/>
        <v>0</v>
      </c>
      <c r="Y40" s="22">
        <f t="shared" si="33"/>
        <v>0</v>
      </c>
      <c r="Z40" s="22">
        <f t="shared" si="33"/>
        <v>0</v>
      </c>
      <c r="AA40" s="22">
        <f t="shared" si="33"/>
        <v>0</v>
      </c>
      <c r="AB40" s="22">
        <f t="shared" si="13"/>
        <v>0</v>
      </c>
    </row>
    <row r="41" spans="1:28" x14ac:dyDescent="0.25">
      <c r="A41" s="8"/>
      <c r="B41" s="8"/>
    </row>
    <row r="42" spans="1:28" x14ac:dyDescent="0.25">
      <c r="A42" s="10" t="s">
        <v>87</v>
      </c>
      <c r="B42" s="10"/>
    </row>
    <row r="43" spans="1:28" x14ac:dyDescent="0.25">
      <c r="A43" s="11" t="s">
        <v>51</v>
      </c>
      <c r="B43" s="11"/>
      <c r="D43">
        <f>C43+D77</f>
        <v>0</v>
      </c>
      <c r="E43">
        <f t="shared" ref="E43:N43" si="34">D43+E77</f>
        <v>0</v>
      </c>
      <c r="F43">
        <f t="shared" si="34"/>
        <v>0</v>
      </c>
      <c r="G43">
        <f t="shared" si="34"/>
        <v>0</v>
      </c>
      <c r="H43">
        <f t="shared" si="34"/>
        <v>0</v>
      </c>
      <c r="I43">
        <f t="shared" si="34"/>
        <v>0</v>
      </c>
      <c r="J43">
        <f t="shared" si="34"/>
        <v>0</v>
      </c>
      <c r="K43">
        <f t="shared" si="34"/>
        <v>0</v>
      </c>
      <c r="L43">
        <f t="shared" si="34"/>
        <v>0</v>
      </c>
      <c r="M43">
        <f t="shared" si="34"/>
        <v>0</v>
      </c>
      <c r="N43">
        <f t="shared" si="34"/>
        <v>0</v>
      </c>
      <c r="O43"/>
      <c r="P43">
        <f>N43+P77</f>
        <v>0</v>
      </c>
      <c r="Q43">
        <f t="shared" ref="Q43:AA43" si="35">P43+Q77</f>
        <v>0</v>
      </c>
      <c r="R43">
        <f t="shared" si="35"/>
        <v>0</v>
      </c>
      <c r="S43">
        <f t="shared" si="35"/>
        <v>0</v>
      </c>
      <c r="T43">
        <f t="shared" si="35"/>
        <v>0</v>
      </c>
      <c r="U43">
        <f t="shared" si="35"/>
        <v>0</v>
      </c>
      <c r="V43">
        <f t="shared" si="35"/>
        <v>0</v>
      </c>
      <c r="W43">
        <f t="shared" si="35"/>
        <v>0</v>
      </c>
      <c r="X43">
        <f t="shared" si="35"/>
        <v>0</v>
      </c>
      <c r="Y43">
        <f t="shared" si="35"/>
        <v>0</v>
      </c>
      <c r="Z43">
        <f t="shared" si="35"/>
        <v>0</v>
      </c>
      <c r="AA43">
        <f t="shared" si="35"/>
        <v>0</v>
      </c>
    </row>
    <row r="44" spans="1:28" x14ac:dyDescent="0.25">
      <c r="A44" s="11" t="s">
        <v>19</v>
      </c>
      <c r="B44" s="11"/>
      <c r="D44">
        <f>C44+0</f>
        <v>0</v>
      </c>
      <c r="E44">
        <f t="shared" ref="E44:N44" si="36">D44+0</f>
        <v>0</v>
      </c>
      <c r="F44">
        <f t="shared" si="36"/>
        <v>0</v>
      </c>
      <c r="G44">
        <f t="shared" si="36"/>
        <v>0</v>
      </c>
      <c r="H44">
        <f t="shared" si="36"/>
        <v>0</v>
      </c>
      <c r="I44">
        <f t="shared" si="36"/>
        <v>0</v>
      </c>
      <c r="J44">
        <f t="shared" si="36"/>
        <v>0</v>
      </c>
      <c r="K44">
        <f t="shared" si="36"/>
        <v>0</v>
      </c>
      <c r="L44">
        <f t="shared" si="36"/>
        <v>0</v>
      </c>
      <c r="M44">
        <f t="shared" si="36"/>
        <v>0</v>
      </c>
      <c r="N44">
        <f t="shared" si="36"/>
        <v>0</v>
      </c>
      <c r="O44"/>
      <c r="P44">
        <f t="shared" ref="P44:P51" si="37">N44+0</f>
        <v>0</v>
      </c>
      <c r="Q44">
        <f t="shared" ref="Q44:AA44" si="38">P44+0</f>
        <v>0</v>
      </c>
      <c r="R44">
        <f t="shared" si="38"/>
        <v>0</v>
      </c>
      <c r="S44">
        <f t="shared" si="38"/>
        <v>0</v>
      </c>
      <c r="T44">
        <f t="shared" si="38"/>
        <v>0</v>
      </c>
      <c r="U44">
        <f t="shared" si="38"/>
        <v>0</v>
      </c>
      <c r="V44">
        <f t="shared" si="38"/>
        <v>0</v>
      </c>
      <c r="W44">
        <f t="shared" si="38"/>
        <v>0</v>
      </c>
      <c r="X44">
        <f t="shared" si="38"/>
        <v>0</v>
      </c>
      <c r="Y44">
        <f t="shared" si="38"/>
        <v>0</v>
      </c>
      <c r="Z44">
        <f t="shared" si="38"/>
        <v>0</v>
      </c>
      <c r="AA44">
        <f t="shared" si="38"/>
        <v>0</v>
      </c>
    </row>
    <row r="45" spans="1:28" x14ac:dyDescent="0.25">
      <c r="A45" s="11" t="s">
        <v>94</v>
      </c>
      <c r="B45" s="11"/>
      <c r="D45">
        <f>C45+0</f>
        <v>0</v>
      </c>
      <c r="E45">
        <f t="shared" ref="E45:N45" si="39">D45+0</f>
        <v>0</v>
      </c>
      <c r="F45">
        <f t="shared" si="39"/>
        <v>0</v>
      </c>
      <c r="G45">
        <f t="shared" si="39"/>
        <v>0</v>
      </c>
      <c r="H45">
        <f t="shared" si="39"/>
        <v>0</v>
      </c>
      <c r="I45">
        <f t="shared" si="39"/>
        <v>0</v>
      </c>
      <c r="J45">
        <f t="shared" si="39"/>
        <v>0</v>
      </c>
      <c r="K45">
        <f t="shared" si="39"/>
        <v>0</v>
      </c>
      <c r="L45">
        <f t="shared" si="39"/>
        <v>0</v>
      </c>
      <c r="M45">
        <f t="shared" si="39"/>
        <v>0</v>
      </c>
      <c r="N45">
        <f t="shared" si="39"/>
        <v>0</v>
      </c>
      <c r="O45"/>
      <c r="P45">
        <f t="shared" si="37"/>
        <v>0</v>
      </c>
      <c r="Q45">
        <f t="shared" ref="Q45:AA45" si="40">P45+0</f>
        <v>0</v>
      </c>
      <c r="R45">
        <f t="shared" si="40"/>
        <v>0</v>
      </c>
      <c r="S45">
        <f t="shared" si="40"/>
        <v>0</v>
      </c>
      <c r="T45">
        <f t="shared" si="40"/>
        <v>0</v>
      </c>
      <c r="U45">
        <f t="shared" si="40"/>
        <v>0</v>
      </c>
      <c r="V45">
        <f t="shared" si="40"/>
        <v>0</v>
      </c>
      <c r="W45">
        <f t="shared" si="40"/>
        <v>0</v>
      </c>
      <c r="X45">
        <f t="shared" si="40"/>
        <v>0</v>
      </c>
      <c r="Y45">
        <f t="shared" si="40"/>
        <v>0</v>
      </c>
      <c r="Z45">
        <f t="shared" si="40"/>
        <v>0</v>
      </c>
      <c r="AA45">
        <f t="shared" si="40"/>
        <v>0</v>
      </c>
    </row>
    <row r="46" spans="1:28" x14ac:dyDescent="0.25">
      <c r="A46" s="11" t="s">
        <v>52</v>
      </c>
      <c r="B46" s="11"/>
      <c r="D46">
        <f t="shared" ref="D46:N46" si="41">C46+0</f>
        <v>0</v>
      </c>
      <c r="E46">
        <f t="shared" si="41"/>
        <v>0</v>
      </c>
      <c r="F46">
        <f t="shared" si="41"/>
        <v>0</v>
      </c>
      <c r="G46">
        <f t="shared" si="41"/>
        <v>0</v>
      </c>
      <c r="H46">
        <f t="shared" si="41"/>
        <v>0</v>
      </c>
      <c r="I46">
        <f t="shared" si="41"/>
        <v>0</v>
      </c>
      <c r="J46">
        <f t="shared" si="41"/>
        <v>0</v>
      </c>
      <c r="K46">
        <f t="shared" si="41"/>
        <v>0</v>
      </c>
      <c r="L46">
        <f t="shared" si="41"/>
        <v>0</v>
      </c>
      <c r="M46">
        <f t="shared" si="41"/>
        <v>0</v>
      </c>
      <c r="N46">
        <f t="shared" si="41"/>
        <v>0</v>
      </c>
      <c r="O46"/>
      <c r="P46">
        <f t="shared" si="37"/>
        <v>0</v>
      </c>
      <c r="Q46">
        <f t="shared" ref="Q46:AA56" si="42">P46+0</f>
        <v>0</v>
      </c>
      <c r="R46">
        <f t="shared" si="42"/>
        <v>0</v>
      </c>
      <c r="S46">
        <f t="shared" si="42"/>
        <v>0</v>
      </c>
      <c r="T46">
        <f t="shared" si="42"/>
        <v>0</v>
      </c>
      <c r="U46">
        <f t="shared" si="42"/>
        <v>0</v>
      </c>
      <c r="V46">
        <f t="shared" si="42"/>
        <v>0</v>
      </c>
      <c r="W46">
        <f t="shared" si="42"/>
        <v>0</v>
      </c>
      <c r="X46">
        <f t="shared" si="42"/>
        <v>0</v>
      </c>
      <c r="Y46">
        <f t="shared" si="42"/>
        <v>0</v>
      </c>
      <c r="Z46">
        <f t="shared" si="42"/>
        <v>0</v>
      </c>
      <c r="AA46">
        <f t="shared" si="42"/>
        <v>0</v>
      </c>
    </row>
    <row r="47" spans="1:28" x14ac:dyDescent="0.25">
      <c r="A47" s="11" t="s">
        <v>57</v>
      </c>
      <c r="B47" s="11"/>
      <c r="D47">
        <f t="shared" ref="D47:N47" si="43">C47+0</f>
        <v>0</v>
      </c>
      <c r="E47">
        <f t="shared" si="43"/>
        <v>0</v>
      </c>
      <c r="F47">
        <f t="shared" si="43"/>
        <v>0</v>
      </c>
      <c r="G47">
        <f t="shared" si="43"/>
        <v>0</v>
      </c>
      <c r="H47">
        <f t="shared" si="43"/>
        <v>0</v>
      </c>
      <c r="I47">
        <f t="shared" si="43"/>
        <v>0</v>
      </c>
      <c r="J47">
        <f t="shared" si="43"/>
        <v>0</v>
      </c>
      <c r="K47">
        <f t="shared" si="43"/>
        <v>0</v>
      </c>
      <c r="L47">
        <f t="shared" si="43"/>
        <v>0</v>
      </c>
      <c r="M47">
        <f t="shared" si="43"/>
        <v>0</v>
      </c>
      <c r="N47">
        <f t="shared" si="43"/>
        <v>0</v>
      </c>
      <c r="O47"/>
      <c r="P47">
        <f t="shared" si="37"/>
        <v>0</v>
      </c>
      <c r="Q47">
        <f t="shared" si="42"/>
        <v>0</v>
      </c>
      <c r="R47">
        <f t="shared" si="42"/>
        <v>0</v>
      </c>
      <c r="S47">
        <f t="shared" si="42"/>
        <v>0</v>
      </c>
      <c r="T47">
        <f t="shared" si="42"/>
        <v>0</v>
      </c>
      <c r="U47">
        <f t="shared" si="42"/>
        <v>0</v>
      </c>
      <c r="V47">
        <f t="shared" si="42"/>
        <v>0</v>
      </c>
      <c r="W47">
        <f t="shared" si="42"/>
        <v>0</v>
      </c>
      <c r="X47">
        <f t="shared" si="42"/>
        <v>0</v>
      </c>
      <c r="Y47">
        <f t="shared" si="42"/>
        <v>0</v>
      </c>
      <c r="Z47">
        <f t="shared" si="42"/>
        <v>0</v>
      </c>
      <c r="AA47">
        <f t="shared" si="42"/>
        <v>0</v>
      </c>
    </row>
    <row r="48" spans="1:28" x14ac:dyDescent="0.25">
      <c r="A48" s="11" t="s">
        <v>20</v>
      </c>
      <c r="B48" s="11"/>
      <c r="D48">
        <f t="shared" ref="D48:N48" si="44">C48+0</f>
        <v>0</v>
      </c>
      <c r="E48">
        <f t="shared" si="44"/>
        <v>0</v>
      </c>
      <c r="F48">
        <f t="shared" si="44"/>
        <v>0</v>
      </c>
      <c r="G48">
        <f t="shared" si="44"/>
        <v>0</v>
      </c>
      <c r="H48">
        <f t="shared" si="44"/>
        <v>0</v>
      </c>
      <c r="I48">
        <f t="shared" si="44"/>
        <v>0</v>
      </c>
      <c r="J48">
        <f t="shared" si="44"/>
        <v>0</v>
      </c>
      <c r="K48">
        <f t="shared" si="44"/>
        <v>0</v>
      </c>
      <c r="L48">
        <f t="shared" si="44"/>
        <v>0</v>
      </c>
      <c r="M48">
        <f t="shared" si="44"/>
        <v>0</v>
      </c>
      <c r="N48">
        <f t="shared" si="44"/>
        <v>0</v>
      </c>
      <c r="O48"/>
      <c r="P48">
        <f t="shared" si="37"/>
        <v>0</v>
      </c>
      <c r="Q48">
        <f t="shared" si="42"/>
        <v>0</v>
      </c>
      <c r="R48">
        <f t="shared" si="42"/>
        <v>0</v>
      </c>
      <c r="S48">
        <f t="shared" si="42"/>
        <v>0</v>
      </c>
      <c r="T48">
        <f t="shared" si="42"/>
        <v>0</v>
      </c>
      <c r="U48">
        <f t="shared" si="42"/>
        <v>0</v>
      </c>
      <c r="V48">
        <f t="shared" si="42"/>
        <v>0</v>
      </c>
      <c r="W48">
        <f t="shared" si="42"/>
        <v>0</v>
      </c>
      <c r="X48">
        <f t="shared" si="42"/>
        <v>0</v>
      </c>
      <c r="Y48">
        <f t="shared" si="42"/>
        <v>0</v>
      </c>
      <c r="Z48">
        <f t="shared" si="42"/>
        <v>0</v>
      </c>
      <c r="AA48">
        <f t="shared" si="42"/>
        <v>0</v>
      </c>
    </row>
    <row r="49" spans="1:27" x14ac:dyDescent="0.25">
      <c r="A49" s="11" t="s">
        <v>53</v>
      </c>
      <c r="B49" s="11"/>
      <c r="D49">
        <f t="shared" ref="D49:N49" si="45">C49+0</f>
        <v>0</v>
      </c>
      <c r="E49">
        <f t="shared" si="45"/>
        <v>0</v>
      </c>
      <c r="F49">
        <f t="shared" si="45"/>
        <v>0</v>
      </c>
      <c r="G49">
        <f t="shared" si="45"/>
        <v>0</v>
      </c>
      <c r="H49">
        <f t="shared" si="45"/>
        <v>0</v>
      </c>
      <c r="I49">
        <f t="shared" si="45"/>
        <v>0</v>
      </c>
      <c r="J49">
        <f t="shared" si="45"/>
        <v>0</v>
      </c>
      <c r="K49">
        <f t="shared" si="45"/>
        <v>0</v>
      </c>
      <c r="L49">
        <f t="shared" si="45"/>
        <v>0</v>
      </c>
      <c r="M49">
        <f t="shared" si="45"/>
        <v>0</v>
      </c>
      <c r="N49">
        <f t="shared" si="45"/>
        <v>0</v>
      </c>
      <c r="O49"/>
      <c r="P49">
        <f t="shared" si="37"/>
        <v>0</v>
      </c>
      <c r="Q49">
        <f t="shared" si="42"/>
        <v>0</v>
      </c>
      <c r="R49">
        <f t="shared" si="42"/>
        <v>0</v>
      </c>
      <c r="S49">
        <f t="shared" si="42"/>
        <v>0</v>
      </c>
      <c r="T49">
        <f t="shared" si="42"/>
        <v>0</v>
      </c>
      <c r="U49">
        <f t="shared" si="42"/>
        <v>0</v>
      </c>
      <c r="V49">
        <f t="shared" si="42"/>
        <v>0</v>
      </c>
      <c r="W49">
        <f t="shared" si="42"/>
        <v>0</v>
      </c>
      <c r="X49">
        <f t="shared" si="42"/>
        <v>0</v>
      </c>
      <c r="Y49">
        <f t="shared" si="42"/>
        <v>0</v>
      </c>
      <c r="Z49">
        <f t="shared" si="42"/>
        <v>0</v>
      </c>
      <c r="AA49">
        <f t="shared" si="42"/>
        <v>0</v>
      </c>
    </row>
    <row r="50" spans="1:27" x14ac:dyDescent="0.25">
      <c r="A50" s="11" t="s">
        <v>54</v>
      </c>
      <c r="B50" s="11"/>
      <c r="D50">
        <f t="shared" ref="D50:N50" si="46">C50+0</f>
        <v>0</v>
      </c>
      <c r="E50">
        <f t="shared" si="46"/>
        <v>0</v>
      </c>
      <c r="F50">
        <f t="shared" si="46"/>
        <v>0</v>
      </c>
      <c r="G50">
        <f t="shared" si="46"/>
        <v>0</v>
      </c>
      <c r="H50">
        <f t="shared" si="46"/>
        <v>0</v>
      </c>
      <c r="I50">
        <f t="shared" si="46"/>
        <v>0</v>
      </c>
      <c r="J50">
        <f t="shared" si="46"/>
        <v>0</v>
      </c>
      <c r="K50">
        <f t="shared" si="46"/>
        <v>0</v>
      </c>
      <c r="L50">
        <f t="shared" si="46"/>
        <v>0</v>
      </c>
      <c r="M50">
        <f t="shared" si="46"/>
        <v>0</v>
      </c>
      <c r="N50">
        <f t="shared" si="46"/>
        <v>0</v>
      </c>
      <c r="O50"/>
      <c r="P50">
        <f t="shared" si="37"/>
        <v>0</v>
      </c>
      <c r="Q50">
        <f t="shared" si="42"/>
        <v>0</v>
      </c>
      <c r="R50">
        <f t="shared" si="42"/>
        <v>0</v>
      </c>
      <c r="S50">
        <f t="shared" si="42"/>
        <v>0</v>
      </c>
      <c r="T50">
        <f t="shared" si="42"/>
        <v>0</v>
      </c>
      <c r="U50">
        <f t="shared" si="42"/>
        <v>0</v>
      </c>
      <c r="V50">
        <f t="shared" si="42"/>
        <v>0</v>
      </c>
      <c r="W50">
        <f t="shared" si="42"/>
        <v>0</v>
      </c>
      <c r="X50">
        <f t="shared" si="42"/>
        <v>0</v>
      </c>
      <c r="Y50">
        <f t="shared" si="42"/>
        <v>0</v>
      </c>
      <c r="Z50">
        <f t="shared" si="42"/>
        <v>0</v>
      </c>
      <c r="AA50">
        <f t="shared" si="42"/>
        <v>0</v>
      </c>
    </row>
    <row r="51" spans="1:27" x14ac:dyDescent="0.25">
      <c r="A51" s="11" t="s">
        <v>111</v>
      </c>
      <c r="B51" s="11"/>
      <c r="D51">
        <f t="shared" ref="D51:N51" si="47">C51+0</f>
        <v>0</v>
      </c>
      <c r="E51">
        <f t="shared" si="47"/>
        <v>0</v>
      </c>
      <c r="F51">
        <f t="shared" si="47"/>
        <v>0</v>
      </c>
      <c r="G51">
        <f t="shared" si="47"/>
        <v>0</v>
      </c>
      <c r="H51">
        <f t="shared" si="47"/>
        <v>0</v>
      </c>
      <c r="I51">
        <f t="shared" si="47"/>
        <v>0</v>
      </c>
      <c r="J51">
        <f t="shared" si="47"/>
        <v>0</v>
      </c>
      <c r="K51">
        <f t="shared" si="47"/>
        <v>0</v>
      </c>
      <c r="L51">
        <f t="shared" si="47"/>
        <v>0</v>
      </c>
      <c r="M51">
        <f t="shared" si="47"/>
        <v>0</v>
      </c>
      <c r="N51">
        <f t="shared" si="47"/>
        <v>0</v>
      </c>
      <c r="O51"/>
      <c r="P51">
        <f t="shared" si="37"/>
        <v>0</v>
      </c>
      <c r="Q51">
        <f t="shared" si="42"/>
        <v>0</v>
      </c>
      <c r="R51">
        <f t="shared" si="42"/>
        <v>0</v>
      </c>
      <c r="S51">
        <f t="shared" si="42"/>
        <v>0</v>
      </c>
      <c r="T51">
        <f t="shared" si="42"/>
        <v>0</v>
      </c>
      <c r="U51">
        <f t="shared" si="42"/>
        <v>0</v>
      </c>
      <c r="V51">
        <f t="shared" si="42"/>
        <v>0</v>
      </c>
      <c r="W51">
        <f t="shared" si="42"/>
        <v>0</v>
      </c>
      <c r="X51">
        <f t="shared" si="42"/>
        <v>0</v>
      </c>
      <c r="Y51">
        <f t="shared" si="42"/>
        <v>0</v>
      </c>
      <c r="Z51">
        <f t="shared" si="42"/>
        <v>0</v>
      </c>
      <c r="AA51">
        <f t="shared" si="42"/>
        <v>0</v>
      </c>
    </row>
    <row r="52" spans="1:27" x14ac:dyDescent="0.25">
      <c r="A52" s="11" t="s">
        <v>88</v>
      </c>
      <c r="B52" s="11"/>
      <c r="D52">
        <f>SUM(D43:D51)</f>
        <v>0</v>
      </c>
      <c r="E52">
        <f t="shared" ref="E52:N52" si="48">SUM(E43:E51)</f>
        <v>0</v>
      </c>
      <c r="F52">
        <f t="shared" si="48"/>
        <v>0</v>
      </c>
      <c r="G52">
        <f t="shared" si="48"/>
        <v>0</v>
      </c>
      <c r="H52">
        <f t="shared" si="48"/>
        <v>0</v>
      </c>
      <c r="I52">
        <f t="shared" si="48"/>
        <v>0</v>
      </c>
      <c r="J52">
        <f t="shared" si="48"/>
        <v>0</v>
      </c>
      <c r="K52">
        <f t="shared" si="48"/>
        <v>0</v>
      </c>
      <c r="L52">
        <f t="shared" si="48"/>
        <v>0</v>
      </c>
      <c r="M52">
        <f t="shared" si="48"/>
        <v>0</v>
      </c>
      <c r="N52">
        <f t="shared" si="48"/>
        <v>0</v>
      </c>
      <c r="O52"/>
      <c r="P52">
        <f>SUM(P43:P51)</f>
        <v>0</v>
      </c>
      <c r="Q52">
        <f t="shared" ref="Q52:AA52" si="49">SUM(Q43:Q51)</f>
        <v>0</v>
      </c>
      <c r="R52">
        <f t="shared" si="49"/>
        <v>0</v>
      </c>
      <c r="S52">
        <f t="shared" si="49"/>
        <v>0</v>
      </c>
      <c r="T52">
        <f t="shared" si="49"/>
        <v>0</v>
      </c>
      <c r="U52">
        <f t="shared" si="49"/>
        <v>0</v>
      </c>
      <c r="V52">
        <f t="shared" si="49"/>
        <v>0</v>
      </c>
      <c r="W52">
        <f t="shared" si="49"/>
        <v>0</v>
      </c>
      <c r="X52">
        <f t="shared" si="49"/>
        <v>0</v>
      </c>
      <c r="Y52">
        <f t="shared" si="49"/>
        <v>0</v>
      </c>
      <c r="Z52">
        <f t="shared" si="49"/>
        <v>0</v>
      </c>
      <c r="AA52">
        <f t="shared" si="49"/>
        <v>0</v>
      </c>
    </row>
    <row r="53" spans="1:27" x14ac:dyDescent="0.25">
      <c r="A53" s="11" t="s">
        <v>21</v>
      </c>
      <c r="B53" s="11"/>
      <c r="D53">
        <f t="shared" ref="D53:N53" si="50">C53+0</f>
        <v>0</v>
      </c>
      <c r="E53">
        <f t="shared" si="50"/>
        <v>0</v>
      </c>
      <c r="F53">
        <f t="shared" si="50"/>
        <v>0</v>
      </c>
      <c r="G53">
        <f t="shared" si="50"/>
        <v>0</v>
      </c>
      <c r="H53">
        <f t="shared" si="50"/>
        <v>0</v>
      </c>
      <c r="I53">
        <f t="shared" si="50"/>
        <v>0</v>
      </c>
      <c r="J53">
        <f t="shared" si="50"/>
        <v>0</v>
      </c>
      <c r="K53">
        <f t="shared" si="50"/>
        <v>0</v>
      </c>
      <c r="L53">
        <f t="shared" si="50"/>
        <v>0</v>
      </c>
      <c r="M53">
        <f t="shared" si="50"/>
        <v>0</v>
      </c>
      <c r="N53">
        <f t="shared" si="50"/>
        <v>0</v>
      </c>
      <c r="O53"/>
      <c r="P53">
        <f>N53+0</f>
        <v>0</v>
      </c>
      <c r="Q53">
        <f t="shared" si="42"/>
        <v>0</v>
      </c>
      <c r="R53">
        <f t="shared" si="42"/>
        <v>0</v>
      </c>
      <c r="S53">
        <f t="shared" si="42"/>
        <v>0</v>
      </c>
      <c r="T53">
        <f t="shared" si="42"/>
        <v>0</v>
      </c>
      <c r="U53">
        <f t="shared" si="42"/>
        <v>0</v>
      </c>
      <c r="V53">
        <f t="shared" si="42"/>
        <v>0</v>
      </c>
      <c r="W53">
        <f t="shared" si="42"/>
        <v>0</v>
      </c>
      <c r="X53">
        <f t="shared" si="42"/>
        <v>0</v>
      </c>
      <c r="Y53">
        <f t="shared" si="42"/>
        <v>0</v>
      </c>
      <c r="Z53">
        <f t="shared" si="42"/>
        <v>0</v>
      </c>
      <c r="AA53">
        <f t="shared" si="42"/>
        <v>0</v>
      </c>
    </row>
    <row r="54" spans="1:27" x14ac:dyDescent="0.25">
      <c r="A54" s="11" t="s">
        <v>22</v>
      </c>
      <c r="B54" s="11"/>
      <c r="D54">
        <f t="shared" ref="D54:N54" si="51">C54+0</f>
        <v>0</v>
      </c>
      <c r="E54">
        <f t="shared" si="51"/>
        <v>0</v>
      </c>
      <c r="F54">
        <f t="shared" si="51"/>
        <v>0</v>
      </c>
      <c r="G54">
        <f t="shared" si="51"/>
        <v>0</v>
      </c>
      <c r="H54">
        <f t="shared" si="51"/>
        <v>0</v>
      </c>
      <c r="I54">
        <f t="shared" si="51"/>
        <v>0</v>
      </c>
      <c r="J54">
        <f t="shared" si="51"/>
        <v>0</v>
      </c>
      <c r="K54">
        <f t="shared" si="51"/>
        <v>0</v>
      </c>
      <c r="L54">
        <f t="shared" si="51"/>
        <v>0</v>
      </c>
      <c r="M54">
        <f t="shared" si="51"/>
        <v>0</v>
      </c>
      <c r="N54">
        <f t="shared" si="51"/>
        <v>0</v>
      </c>
      <c r="O54"/>
      <c r="P54">
        <f>N54+0</f>
        <v>0</v>
      </c>
      <c r="Q54">
        <f t="shared" si="42"/>
        <v>0</v>
      </c>
      <c r="R54">
        <f t="shared" si="42"/>
        <v>0</v>
      </c>
      <c r="S54">
        <f t="shared" si="42"/>
        <v>0</v>
      </c>
      <c r="T54">
        <f t="shared" si="42"/>
        <v>0</v>
      </c>
      <c r="U54">
        <f t="shared" si="42"/>
        <v>0</v>
      </c>
      <c r="V54">
        <f t="shared" si="42"/>
        <v>0</v>
      </c>
      <c r="W54">
        <f t="shared" si="42"/>
        <v>0</v>
      </c>
      <c r="X54">
        <f t="shared" si="42"/>
        <v>0</v>
      </c>
      <c r="Y54">
        <f t="shared" si="42"/>
        <v>0</v>
      </c>
      <c r="Z54">
        <f t="shared" si="42"/>
        <v>0</v>
      </c>
      <c r="AA54">
        <f t="shared" si="42"/>
        <v>0</v>
      </c>
    </row>
    <row r="55" spans="1:27" x14ac:dyDescent="0.25">
      <c r="A55" s="11" t="s">
        <v>23</v>
      </c>
      <c r="B55" s="11"/>
      <c r="D55">
        <f t="shared" ref="D55:N55" si="52">C55+0</f>
        <v>0</v>
      </c>
      <c r="E55">
        <f t="shared" si="52"/>
        <v>0</v>
      </c>
      <c r="F55">
        <f t="shared" si="52"/>
        <v>0</v>
      </c>
      <c r="G55">
        <f t="shared" si="52"/>
        <v>0</v>
      </c>
      <c r="H55">
        <f t="shared" si="52"/>
        <v>0</v>
      </c>
      <c r="I55">
        <f t="shared" si="52"/>
        <v>0</v>
      </c>
      <c r="J55">
        <f t="shared" si="52"/>
        <v>0</v>
      </c>
      <c r="K55">
        <f t="shared" si="52"/>
        <v>0</v>
      </c>
      <c r="L55">
        <f t="shared" si="52"/>
        <v>0</v>
      </c>
      <c r="M55">
        <f t="shared" si="52"/>
        <v>0</v>
      </c>
      <c r="N55">
        <f t="shared" si="52"/>
        <v>0</v>
      </c>
      <c r="O55"/>
      <c r="P55">
        <f>N55+0</f>
        <v>0</v>
      </c>
      <c r="Q55">
        <f t="shared" si="42"/>
        <v>0</v>
      </c>
      <c r="R55">
        <f t="shared" si="42"/>
        <v>0</v>
      </c>
      <c r="S55">
        <f t="shared" si="42"/>
        <v>0</v>
      </c>
      <c r="T55">
        <f t="shared" si="42"/>
        <v>0</v>
      </c>
      <c r="U55">
        <f t="shared" si="42"/>
        <v>0</v>
      </c>
      <c r="V55">
        <f t="shared" si="42"/>
        <v>0</v>
      </c>
      <c r="W55">
        <f t="shared" si="42"/>
        <v>0</v>
      </c>
      <c r="X55">
        <f t="shared" si="42"/>
        <v>0</v>
      </c>
      <c r="Y55">
        <f t="shared" si="42"/>
        <v>0</v>
      </c>
      <c r="Z55">
        <f t="shared" si="42"/>
        <v>0</v>
      </c>
      <c r="AA55">
        <f t="shared" si="42"/>
        <v>0</v>
      </c>
    </row>
    <row r="56" spans="1:27" x14ac:dyDescent="0.25">
      <c r="A56" s="8" t="s">
        <v>112</v>
      </c>
      <c r="B56" s="8"/>
      <c r="D56">
        <f t="shared" ref="D56:N56" si="53">C56+0</f>
        <v>0</v>
      </c>
      <c r="E56">
        <f t="shared" si="53"/>
        <v>0</v>
      </c>
      <c r="F56">
        <f t="shared" si="53"/>
        <v>0</v>
      </c>
      <c r="G56">
        <f t="shared" si="53"/>
        <v>0</v>
      </c>
      <c r="H56">
        <f t="shared" si="53"/>
        <v>0</v>
      </c>
      <c r="I56">
        <f t="shared" si="53"/>
        <v>0</v>
      </c>
      <c r="J56">
        <f t="shared" si="53"/>
        <v>0</v>
      </c>
      <c r="K56">
        <f t="shared" si="53"/>
        <v>0</v>
      </c>
      <c r="L56">
        <f t="shared" si="53"/>
        <v>0</v>
      </c>
      <c r="M56">
        <f t="shared" si="53"/>
        <v>0</v>
      </c>
      <c r="N56">
        <f t="shared" si="53"/>
        <v>0</v>
      </c>
      <c r="O56"/>
      <c r="P56">
        <f>N56+0</f>
        <v>0</v>
      </c>
      <c r="Q56">
        <f t="shared" si="42"/>
        <v>0</v>
      </c>
      <c r="R56">
        <f t="shared" si="42"/>
        <v>0</v>
      </c>
      <c r="S56">
        <f t="shared" si="42"/>
        <v>0</v>
      </c>
      <c r="T56">
        <f t="shared" si="42"/>
        <v>0</v>
      </c>
      <c r="U56">
        <f t="shared" si="42"/>
        <v>0</v>
      </c>
      <c r="V56">
        <f t="shared" si="42"/>
        <v>0</v>
      </c>
      <c r="W56">
        <f t="shared" si="42"/>
        <v>0</v>
      </c>
      <c r="X56">
        <f t="shared" si="42"/>
        <v>0</v>
      </c>
      <c r="Y56">
        <f t="shared" si="42"/>
        <v>0</v>
      </c>
      <c r="Z56">
        <f t="shared" si="42"/>
        <v>0</v>
      </c>
      <c r="AA56">
        <f t="shared" si="42"/>
        <v>0</v>
      </c>
    </row>
    <row r="57" spans="1:27" x14ac:dyDescent="0.25">
      <c r="A57" s="8" t="s">
        <v>89</v>
      </c>
      <c r="B57" s="8"/>
      <c r="D57">
        <f>SUM(D53:D56)</f>
        <v>0</v>
      </c>
      <c r="E57">
        <f t="shared" ref="E57:N57" si="54">SUM(E53:E56)</f>
        <v>0</v>
      </c>
      <c r="F57">
        <f t="shared" si="54"/>
        <v>0</v>
      </c>
      <c r="G57">
        <f t="shared" si="54"/>
        <v>0</v>
      </c>
      <c r="H57">
        <f t="shared" si="54"/>
        <v>0</v>
      </c>
      <c r="I57">
        <f t="shared" si="54"/>
        <v>0</v>
      </c>
      <c r="J57">
        <f t="shared" si="54"/>
        <v>0</v>
      </c>
      <c r="K57">
        <f t="shared" si="54"/>
        <v>0</v>
      </c>
      <c r="L57">
        <f t="shared" si="54"/>
        <v>0</v>
      </c>
      <c r="M57">
        <f t="shared" si="54"/>
        <v>0</v>
      </c>
      <c r="N57">
        <f t="shared" si="54"/>
        <v>0</v>
      </c>
      <c r="O57"/>
      <c r="P57">
        <f>SUM(P53:P56)</f>
        <v>0</v>
      </c>
      <c r="Q57">
        <f t="shared" ref="Q57:AA57" si="55">SUM(Q53:Q56)</f>
        <v>0</v>
      </c>
      <c r="R57">
        <f t="shared" si="55"/>
        <v>0</v>
      </c>
      <c r="S57">
        <f t="shared" si="55"/>
        <v>0</v>
      </c>
      <c r="T57">
        <f t="shared" si="55"/>
        <v>0</v>
      </c>
      <c r="U57">
        <f t="shared" si="55"/>
        <v>0</v>
      </c>
      <c r="V57">
        <f t="shared" si="55"/>
        <v>0</v>
      </c>
      <c r="W57">
        <f t="shared" si="55"/>
        <v>0</v>
      </c>
      <c r="X57">
        <f t="shared" si="55"/>
        <v>0</v>
      </c>
      <c r="Y57">
        <f t="shared" si="55"/>
        <v>0</v>
      </c>
      <c r="Z57">
        <f t="shared" si="55"/>
        <v>0</v>
      </c>
      <c r="AA57">
        <f t="shared" si="55"/>
        <v>0</v>
      </c>
    </row>
    <row r="58" spans="1:27" x14ac:dyDescent="0.25">
      <c r="A58" s="8" t="s">
        <v>90</v>
      </c>
      <c r="B58" s="8"/>
      <c r="D58">
        <f>D52-D57</f>
        <v>0</v>
      </c>
      <c r="E58">
        <f t="shared" ref="E58:N58" si="56">E52-E57</f>
        <v>0</v>
      </c>
      <c r="F58">
        <f t="shared" si="56"/>
        <v>0</v>
      </c>
      <c r="G58">
        <f t="shared" si="56"/>
        <v>0</v>
      </c>
      <c r="H58">
        <f t="shared" si="56"/>
        <v>0</v>
      </c>
      <c r="I58">
        <f t="shared" si="56"/>
        <v>0</v>
      </c>
      <c r="J58">
        <f t="shared" si="56"/>
        <v>0</v>
      </c>
      <c r="K58">
        <f t="shared" si="56"/>
        <v>0</v>
      </c>
      <c r="L58">
        <f t="shared" si="56"/>
        <v>0</v>
      </c>
      <c r="M58">
        <f t="shared" si="56"/>
        <v>0</v>
      </c>
      <c r="N58">
        <f t="shared" si="56"/>
        <v>0</v>
      </c>
      <c r="O58"/>
      <c r="P58">
        <f>P52-P57</f>
        <v>0</v>
      </c>
      <c r="Q58">
        <f t="shared" ref="Q58:AA58" si="57">Q52-Q57</f>
        <v>0</v>
      </c>
      <c r="R58">
        <f t="shared" si="57"/>
        <v>0</v>
      </c>
      <c r="S58">
        <f t="shared" si="57"/>
        <v>0</v>
      </c>
      <c r="T58">
        <f t="shared" si="57"/>
        <v>0</v>
      </c>
      <c r="U58">
        <f t="shared" si="57"/>
        <v>0</v>
      </c>
      <c r="V58">
        <f t="shared" si="57"/>
        <v>0</v>
      </c>
      <c r="W58">
        <f t="shared" si="57"/>
        <v>0</v>
      </c>
      <c r="X58">
        <f t="shared" si="57"/>
        <v>0</v>
      </c>
      <c r="Y58">
        <f t="shared" si="57"/>
        <v>0</v>
      </c>
      <c r="Z58">
        <f t="shared" si="57"/>
        <v>0</v>
      </c>
      <c r="AA58">
        <f t="shared" si="57"/>
        <v>0</v>
      </c>
    </row>
    <row r="59" spans="1:27" x14ac:dyDescent="0.25">
      <c r="A59" s="8"/>
      <c r="B59" s="8"/>
    </row>
    <row r="60" spans="1:27" x14ac:dyDescent="0.25">
      <c r="A60" s="12" t="s">
        <v>71</v>
      </c>
      <c r="B60" s="12"/>
    </row>
    <row r="61" spans="1:27" x14ac:dyDescent="0.25">
      <c r="A61" s="11" t="s">
        <v>24</v>
      </c>
      <c r="B61" s="11"/>
      <c r="D61" s="22">
        <f>D40</f>
        <v>0</v>
      </c>
      <c r="E61" s="22">
        <f t="shared" ref="E61:N61" si="58">E40</f>
        <v>0</v>
      </c>
      <c r="F61" s="22">
        <f t="shared" si="58"/>
        <v>0</v>
      </c>
      <c r="G61" s="22">
        <f t="shared" si="58"/>
        <v>0</v>
      </c>
      <c r="H61" s="22">
        <f t="shared" si="58"/>
        <v>0</v>
      </c>
      <c r="I61" s="22">
        <f t="shared" si="58"/>
        <v>0</v>
      </c>
      <c r="J61" s="22">
        <f t="shared" si="58"/>
        <v>0</v>
      </c>
      <c r="K61" s="22">
        <f t="shared" si="58"/>
        <v>0</v>
      </c>
      <c r="L61" s="22">
        <f t="shared" si="58"/>
        <v>0</v>
      </c>
      <c r="M61" s="22">
        <f t="shared" si="58"/>
        <v>0</v>
      </c>
      <c r="N61" s="22">
        <f t="shared" si="58"/>
        <v>0</v>
      </c>
      <c r="O61" s="22"/>
      <c r="P61" s="22">
        <f>P40</f>
        <v>0</v>
      </c>
      <c r="Q61" s="22">
        <f t="shared" ref="Q61:AA61" si="59">Q40</f>
        <v>0</v>
      </c>
      <c r="R61" s="22">
        <f t="shared" si="59"/>
        <v>0</v>
      </c>
      <c r="S61" s="22">
        <f t="shared" si="59"/>
        <v>0</v>
      </c>
      <c r="T61" s="22">
        <f t="shared" si="59"/>
        <v>0</v>
      </c>
      <c r="U61" s="22">
        <f t="shared" si="59"/>
        <v>0</v>
      </c>
      <c r="V61" s="22">
        <f t="shared" si="59"/>
        <v>0</v>
      </c>
      <c r="W61" s="22">
        <f t="shared" si="59"/>
        <v>0</v>
      </c>
      <c r="X61" s="22">
        <f t="shared" si="59"/>
        <v>0</v>
      </c>
      <c r="Y61" s="22">
        <f t="shared" si="59"/>
        <v>0</v>
      </c>
      <c r="Z61" s="22">
        <f t="shared" si="59"/>
        <v>0</v>
      </c>
      <c r="AA61" s="22">
        <f t="shared" si="59"/>
        <v>0</v>
      </c>
    </row>
    <row r="62" spans="1:27" x14ac:dyDescent="0.25">
      <c r="A62" s="11" t="s">
        <v>25</v>
      </c>
      <c r="B62" s="11"/>
    </row>
    <row r="63" spans="1:27" x14ac:dyDescent="0.25">
      <c r="A63" s="11" t="s">
        <v>26</v>
      </c>
      <c r="B63" s="11"/>
      <c r="D63">
        <f t="shared" ref="D63:D70" si="60">-(D44-C44)</f>
        <v>0</v>
      </c>
      <c r="E63">
        <f t="shared" ref="E63:N63" si="61">-(E44-D44)</f>
        <v>0</v>
      </c>
      <c r="F63">
        <f t="shared" si="61"/>
        <v>0</v>
      </c>
      <c r="G63">
        <f t="shared" si="61"/>
        <v>0</v>
      </c>
      <c r="H63">
        <f t="shared" si="61"/>
        <v>0</v>
      </c>
      <c r="I63">
        <f t="shared" si="61"/>
        <v>0</v>
      </c>
      <c r="J63">
        <f t="shared" si="61"/>
        <v>0</v>
      </c>
      <c r="K63">
        <f t="shared" si="61"/>
        <v>0</v>
      </c>
      <c r="L63">
        <f t="shared" si="61"/>
        <v>0</v>
      </c>
      <c r="M63">
        <f t="shared" si="61"/>
        <v>0</v>
      </c>
      <c r="N63">
        <f t="shared" si="61"/>
        <v>0</v>
      </c>
      <c r="O63"/>
      <c r="P63">
        <f t="shared" ref="P63:P70" si="62">-(P44-N44)</f>
        <v>0</v>
      </c>
      <c r="Q63">
        <f t="shared" ref="Q63:AA63" si="63">-(Q44-P44)</f>
        <v>0</v>
      </c>
      <c r="R63">
        <f t="shared" si="63"/>
        <v>0</v>
      </c>
      <c r="S63">
        <f t="shared" si="63"/>
        <v>0</v>
      </c>
      <c r="T63">
        <f t="shared" si="63"/>
        <v>0</v>
      </c>
      <c r="U63">
        <f t="shared" si="63"/>
        <v>0</v>
      </c>
      <c r="V63">
        <f t="shared" si="63"/>
        <v>0</v>
      </c>
      <c r="W63">
        <f t="shared" si="63"/>
        <v>0</v>
      </c>
      <c r="X63">
        <f t="shared" si="63"/>
        <v>0</v>
      </c>
      <c r="Y63">
        <f t="shared" si="63"/>
        <v>0</v>
      </c>
      <c r="Z63">
        <f t="shared" si="63"/>
        <v>0</v>
      </c>
      <c r="AA63">
        <f t="shared" si="63"/>
        <v>0</v>
      </c>
    </row>
    <row r="64" spans="1:27" x14ac:dyDescent="0.25">
      <c r="A64" s="11" t="s">
        <v>93</v>
      </c>
      <c r="B64" s="11"/>
      <c r="D64">
        <f t="shared" si="60"/>
        <v>0</v>
      </c>
      <c r="E64">
        <f t="shared" ref="E64:N64" si="64">-(E45-D45)</f>
        <v>0</v>
      </c>
      <c r="F64">
        <f t="shared" si="64"/>
        <v>0</v>
      </c>
      <c r="G64">
        <f t="shared" si="64"/>
        <v>0</v>
      </c>
      <c r="H64">
        <f t="shared" si="64"/>
        <v>0</v>
      </c>
      <c r="I64">
        <f t="shared" si="64"/>
        <v>0</v>
      </c>
      <c r="J64">
        <f t="shared" si="64"/>
        <v>0</v>
      </c>
      <c r="K64">
        <f t="shared" si="64"/>
        <v>0</v>
      </c>
      <c r="L64">
        <f t="shared" si="64"/>
        <v>0</v>
      </c>
      <c r="M64">
        <f t="shared" si="64"/>
        <v>0</v>
      </c>
      <c r="N64">
        <f t="shared" si="64"/>
        <v>0</v>
      </c>
      <c r="O64"/>
      <c r="P64">
        <f t="shared" si="62"/>
        <v>0</v>
      </c>
      <c r="Q64">
        <f t="shared" ref="Q64:AA64" si="65">-(Q45-P45)</f>
        <v>0</v>
      </c>
      <c r="R64">
        <f t="shared" si="65"/>
        <v>0</v>
      </c>
      <c r="S64">
        <f t="shared" si="65"/>
        <v>0</v>
      </c>
      <c r="T64">
        <f t="shared" si="65"/>
        <v>0</v>
      </c>
      <c r="U64">
        <f t="shared" si="65"/>
        <v>0</v>
      </c>
      <c r="V64">
        <f t="shared" si="65"/>
        <v>0</v>
      </c>
      <c r="W64">
        <f t="shared" si="65"/>
        <v>0</v>
      </c>
      <c r="X64">
        <f t="shared" si="65"/>
        <v>0</v>
      </c>
      <c r="Y64">
        <f t="shared" si="65"/>
        <v>0</v>
      </c>
      <c r="Z64">
        <f t="shared" si="65"/>
        <v>0</v>
      </c>
      <c r="AA64">
        <f t="shared" si="65"/>
        <v>0</v>
      </c>
    </row>
    <row r="65" spans="1:28" x14ac:dyDescent="0.25">
      <c r="A65" s="11" t="s">
        <v>55</v>
      </c>
      <c r="B65" s="11"/>
      <c r="D65">
        <f t="shared" si="60"/>
        <v>0</v>
      </c>
      <c r="E65">
        <f t="shared" ref="E65:N65" si="66">-(E46-D46)</f>
        <v>0</v>
      </c>
      <c r="F65">
        <f t="shared" si="66"/>
        <v>0</v>
      </c>
      <c r="G65">
        <f t="shared" si="66"/>
        <v>0</v>
      </c>
      <c r="H65">
        <f t="shared" si="66"/>
        <v>0</v>
      </c>
      <c r="I65">
        <f t="shared" si="66"/>
        <v>0</v>
      </c>
      <c r="J65">
        <f t="shared" si="66"/>
        <v>0</v>
      </c>
      <c r="K65">
        <f t="shared" si="66"/>
        <v>0</v>
      </c>
      <c r="L65">
        <f t="shared" si="66"/>
        <v>0</v>
      </c>
      <c r="M65">
        <f t="shared" si="66"/>
        <v>0</v>
      </c>
      <c r="N65">
        <f t="shared" si="66"/>
        <v>0</v>
      </c>
      <c r="O65"/>
      <c r="P65">
        <f t="shared" si="62"/>
        <v>0</v>
      </c>
      <c r="Q65">
        <f t="shared" ref="Q65:AA65" si="67">-(Q46-P46)</f>
        <v>0</v>
      </c>
      <c r="R65">
        <f t="shared" si="67"/>
        <v>0</v>
      </c>
      <c r="S65">
        <f t="shared" si="67"/>
        <v>0</v>
      </c>
      <c r="T65">
        <f t="shared" si="67"/>
        <v>0</v>
      </c>
      <c r="U65">
        <f t="shared" si="67"/>
        <v>0</v>
      </c>
      <c r="V65">
        <f t="shared" si="67"/>
        <v>0</v>
      </c>
      <c r="W65">
        <f t="shared" si="67"/>
        <v>0</v>
      </c>
      <c r="X65">
        <f t="shared" si="67"/>
        <v>0</v>
      </c>
      <c r="Y65">
        <f t="shared" si="67"/>
        <v>0</v>
      </c>
      <c r="Z65">
        <f t="shared" si="67"/>
        <v>0</v>
      </c>
      <c r="AA65">
        <f t="shared" si="67"/>
        <v>0</v>
      </c>
    </row>
    <row r="66" spans="1:28" x14ac:dyDescent="0.25">
      <c r="A66" s="11" t="s">
        <v>56</v>
      </c>
      <c r="B66" s="11"/>
      <c r="D66">
        <f t="shared" si="60"/>
        <v>0</v>
      </c>
      <c r="E66">
        <f t="shared" ref="E66:N66" si="68">-(E47-D47)</f>
        <v>0</v>
      </c>
      <c r="F66">
        <f t="shared" si="68"/>
        <v>0</v>
      </c>
      <c r="G66">
        <f t="shared" si="68"/>
        <v>0</v>
      </c>
      <c r="H66">
        <f t="shared" si="68"/>
        <v>0</v>
      </c>
      <c r="I66">
        <f t="shared" si="68"/>
        <v>0</v>
      </c>
      <c r="J66">
        <f t="shared" si="68"/>
        <v>0</v>
      </c>
      <c r="K66">
        <f t="shared" si="68"/>
        <v>0</v>
      </c>
      <c r="L66">
        <f t="shared" si="68"/>
        <v>0</v>
      </c>
      <c r="M66">
        <f t="shared" si="68"/>
        <v>0</v>
      </c>
      <c r="N66">
        <f t="shared" si="68"/>
        <v>0</v>
      </c>
      <c r="O66"/>
      <c r="P66">
        <f t="shared" si="62"/>
        <v>0</v>
      </c>
      <c r="Q66">
        <f t="shared" ref="Q66:AA66" si="69">-(Q47-P47)</f>
        <v>0</v>
      </c>
      <c r="R66">
        <f t="shared" si="69"/>
        <v>0</v>
      </c>
      <c r="S66">
        <f t="shared" si="69"/>
        <v>0</v>
      </c>
      <c r="T66">
        <f t="shared" si="69"/>
        <v>0</v>
      </c>
      <c r="U66">
        <f t="shared" si="69"/>
        <v>0</v>
      </c>
      <c r="V66">
        <f t="shared" si="69"/>
        <v>0</v>
      </c>
      <c r="W66">
        <f t="shared" si="69"/>
        <v>0</v>
      </c>
      <c r="X66">
        <f t="shared" si="69"/>
        <v>0</v>
      </c>
      <c r="Y66">
        <f t="shared" si="69"/>
        <v>0</v>
      </c>
      <c r="Z66">
        <f t="shared" si="69"/>
        <v>0</v>
      </c>
      <c r="AA66">
        <f t="shared" si="69"/>
        <v>0</v>
      </c>
    </row>
    <row r="67" spans="1:28" x14ac:dyDescent="0.25">
      <c r="A67" s="11" t="s">
        <v>27</v>
      </c>
      <c r="B67" s="11"/>
      <c r="D67">
        <f t="shared" si="60"/>
        <v>0</v>
      </c>
      <c r="E67">
        <f t="shared" ref="E67:N67" si="70">-(E48-D48)</f>
        <v>0</v>
      </c>
      <c r="F67">
        <f t="shared" si="70"/>
        <v>0</v>
      </c>
      <c r="G67">
        <f t="shared" si="70"/>
        <v>0</v>
      </c>
      <c r="H67">
        <f t="shared" si="70"/>
        <v>0</v>
      </c>
      <c r="I67">
        <f t="shared" si="70"/>
        <v>0</v>
      </c>
      <c r="J67">
        <f t="shared" si="70"/>
        <v>0</v>
      </c>
      <c r="K67">
        <f t="shared" si="70"/>
        <v>0</v>
      </c>
      <c r="L67">
        <f t="shared" si="70"/>
        <v>0</v>
      </c>
      <c r="M67">
        <f t="shared" si="70"/>
        <v>0</v>
      </c>
      <c r="N67">
        <f t="shared" si="70"/>
        <v>0</v>
      </c>
      <c r="O67"/>
      <c r="P67">
        <f t="shared" si="62"/>
        <v>0</v>
      </c>
      <c r="Q67">
        <f t="shared" ref="Q67:AA67" si="71">-(Q48-P48)</f>
        <v>0</v>
      </c>
      <c r="R67">
        <f t="shared" si="71"/>
        <v>0</v>
      </c>
      <c r="S67">
        <f t="shared" si="71"/>
        <v>0</v>
      </c>
      <c r="T67">
        <f t="shared" si="71"/>
        <v>0</v>
      </c>
      <c r="U67">
        <f t="shared" si="71"/>
        <v>0</v>
      </c>
      <c r="V67">
        <f t="shared" si="71"/>
        <v>0</v>
      </c>
      <c r="W67">
        <f t="shared" si="71"/>
        <v>0</v>
      </c>
      <c r="X67">
        <f t="shared" si="71"/>
        <v>0</v>
      </c>
      <c r="Y67">
        <f t="shared" si="71"/>
        <v>0</v>
      </c>
      <c r="Z67">
        <f t="shared" si="71"/>
        <v>0</v>
      </c>
      <c r="AA67">
        <f t="shared" si="71"/>
        <v>0</v>
      </c>
    </row>
    <row r="68" spans="1:28" x14ac:dyDescent="0.25">
      <c r="A68" s="11" t="s">
        <v>58</v>
      </c>
      <c r="B68" s="11"/>
      <c r="D68">
        <f t="shared" si="60"/>
        <v>0</v>
      </c>
      <c r="E68">
        <f t="shared" ref="E68:N68" si="72">-(E49-D49)</f>
        <v>0</v>
      </c>
      <c r="F68">
        <f t="shared" si="72"/>
        <v>0</v>
      </c>
      <c r="G68">
        <f t="shared" si="72"/>
        <v>0</v>
      </c>
      <c r="H68">
        <f t="shared" si="72"/>
        <v>0</v>
      </c>
      <c r="I68">
        <f t="shared" si="72"/>
        <v>0</v>
      </c>
      <c r="J68">
        <f t="shared" si="72"/>
        <v>0</v>
      </c>
      <c r="K68">
        <f t="shared" si="72"/>
        <v>0</v>
      </c>
      <c r="L68">
        <f t="shared" si="72"/>
        <v>0</v>
      </c>
      <c r="M68">
        <f t="shared" si="72"/>
        <v>0</v>
      </c>
      <c r="N68">
        <f t="shared" si="72"/>
        <v>0</v>
      </c>
      <c r="O68"/>
      <c r="P68">
        <f t="shared" si="62"/>
        <v>0</v>
      </c>
      <c r="Q68">
        <f t="shared" ref="Q68:AA68" si="73">-(Q49-P49)</f>
        <v>0</v>
      </c>
      <c r="R68">
        <f t="shared" si="73"/>
        <v>0</v>
      </c>
      <c r="S68">
        <f t="shared" si="73"/>
        <v>0</v>
      </c>
      <c r="T68">
        <f t="shared" si="73"/>
        <v>0</v>
      </c>
      <c r="U68">
        <f t="shared" si="73"/>
        <v>0</v>
      </c>
      <c r="V68">
        <f t="shared" si="73"/>
        <v>0</v>
      </c>
      <c r="W68">
        <f t="shared" si="73"/>
        <v>0</v>
      </c>
      <c r="X68">
        <f t="shared" si="73"/>
        <v>0</v>
      </c>
      <c r="Y68">
        <f t="shared" si="73"/>
        <v>0</v>
      </c>
      <c r="Z68">
        <f t="shared" si="73"/>
        <v>0</v>
      </c>
      <c r="AA68">
        <f t="shared" si="73"/>
        <v>0</v>
      </c>
    </row>
    <row r="69" spans="1:28" x14ac:dyDescent="0.25">
      <c r="A69" s="11" t="s">
        <v>28</v>
      </c>
      <c r="B69" s="11"/>
      <c r="D69">
        <f t="shared" si="60"/>
        <v>0</v>
      </c>
      <c r="E69">
        <f t="shared" ref="E69:N69" si="74">-(E50-D50)</f>
        <v>0</v>
      </c>
      <c r="F69">
        <f t="shared" si="74"/>
        <v>0</v>
      </c>
      <c r="G69">
        <f t="shared" si="74"/>
        <v>0</v>
      </c>
      <c r="H69">
        <f t="shared" si="74"/>
        <v>0</v>
      </c>
      <c r="I69">
        <f t="shared" si="74"/>
        <v>0</v>
      </c>
      <c r="J69">
        <f t="shared" si="74"/>
        <v>0</v>
      </c>
      <c r="K69">
        <f t="shared" si="74"/>
        <v>0</v>
      </c>
      <c r="L69">
        <f t="shared" si="74"/>
        <v>0</v>
      </c>
      <c r="M69">
        <f t="shared" si="74"/>
        <v>0</v>
      </c>
      <c r="N69">
        <f t="shared" si="74"/>
        <v>0</v>
      </c>
      <c r="O69"/>
      <c r="P69">
        <f t="shared" si="62"/>
        <v>0</v>
      </c>
      <c r="Q69">
        <f t="shared" ref="Q69:AA69" si="75">-(Q50-P50)</f>
        <v>0</v>
      </c>
      <c r="R69">
        <f t="shared" si="75"/>
        <v>0</v>
      </c>
      <c r="S69">
        <f t="shared" si="75"/>
        <v>0</v>
      </c>
      <c r="T69">
        <f t="shared" si="75"/>
        <v>0</v>
      </c>
      <c r="U69">
        <f t="shared" si="75"/>
        <v>0</v>
      </c>
      <c r="V69">
        <f t="shared" si="75"/>
        <v>0</v>
      </c>
      <c r="W69">
        <f t="shared" si="75"/>
        <v>0</v>
      </c>
      <c r="X69">
        <f t="shared" si="75"/>
        <v>0</v>
      </c>
      <c r="Y69">
        <f t="shared" si="75"/>
        <v>0</v>
      </c>
      <c r="Z69">
        <f t="shared" si="75"/>
        <v>0</v>
      </c>
      <c r="AA69">
        <f t="shared" si="75"/>
        <v>0</v>
      </c>
    </row>
    <row r="70" spans="1:28" x14ac:dyDescent="0.25">
      <c r="A70" s="11" t="s">
        <v>97</v>
      </c>
      <c r="B70" s="11"/>
      <c r="D70">
        <f t="shared" si="60"/>
        <v>0</v>
      </c>
      <c r="E70">
        <f t="shared" ref="E70:N70" si="76">-(E51-D51)</f>
        <v>0</v>
      </c>
      <c r="F70">
        <f t="shared" si="76"/>
        <v>0</v>
      </c>
      <c r="G70">
        <f t="shared" si="76"/>
        <v>0</v>
      </c>
      <c r="H70">
        <f t="shared" si="76"/>
        <v>0</v>
      </c>
      <c r="I70">
        <f t="shared" si="76"/>
        <v>0</v>
      </c>
      <c r="J70">
        <f t="shared" si="76"/>
        <v>0</v>
      </c>
      <c r="K70">
        <f t="shared" si="76"/>
        <v>0</v>
      </c>
      <c r="L70">
        <f t="shared" si="76"/>
        <v>0</v>
      </c>
      <c r="M70">
        <f t="shared" si="76"/>
        <v>0</v>
      </c>
      <c r="N70">
        <f t="shared" si="76"/>
        <v>0</v>
      </c>
      <c r="O70"/>
      <c r="P70">
        <f t="shared" si="62"/>
        <v>0</v>
      </c>
      <c r="Q70">
        <f t="shared" ref="Q70:AA70" si="77">-(Q51-P51)</f>
        <v>0</v>
      </c>
      <c r="R70">
        <f t="shared" si="77"/>
        <v>0</v>
      </c>
      <c r="S70">
        <f t="shared" si="77"/>
        <v>0</v>
      </c>
      <c r="T70">
        <f t="shared" si="77"/>
        <v>0</v>
      </c>
      <c r="U70">
        <f t="shared" si="77"/>
        <v>0</v>
      </c>
      <c r="V70">
        <f t="shared" si="77"/>
        <v>0</v>
      </c>
      <c r="W70">
        <f t="shared" si="77"/>
        <v>0</v>
      </c>
      <c r="X70">
        <f t="shared" si="77"/>
        <v>0</v>
      </c>
      <c r="Y70">
        <f t="shared" si="77"/>
        <v>0</v>
      </c>
      <c r="Z70">
        <f t="shared" si="77"/>
        <v>0</v>
      </c>
      <c r="AA70">
        <f t="shared" si="77"/>
        <v>0</v>
      </c>
    </row>
    <row r="71" spans="1:28" x14ac:dyDescent="0.25">
      <c r="A71" s="11" t="s">
        <v>29</v>
      </c>
      <c r="B71" s="11"/>
      <c r="D71">
        <f>(D53-C53)</f>
        <v>0</v>
      </c>
      <c r="E71">
        <f t="shared" ref="E71:N71" si="78">(E53-D53)</f>
        <v>0</v>
      </c>
      <c r="F71">
        <f t="shared" si="78"/>
        <v>0</v>
      </c>
      <c r="G71">
        <f t="shared" si="78"/>
        <v>0</v>
      </c>
      <c r="H71">
        <f t="shared" si="78"/>
        <v>0</v>
      </c>
      <c r="I71">
        <f t="shared" si="78"/>
        <v>0</v>
      </c>
      <c r="J71">
        <f t="shared" si="78"/>
        <v>0</v>
      </c>
      <c r="K71">
        <f t="shared" si="78"/>
        <v>0</v>
      </c>
      <c r="L71">
        <f t="shared" si="78"/>
        <v>0</v>
      </c>
      <c r="M71">
        <f t="shared" si="78"/>
        <v>0</v>
      </c>
      <c r="N71">
        <f t="shared" si="78"/>
        <v>0</v>
      </c>
      <c r="O71"/>
      <c r="P71">
        <f>(P53-N53)</f>
        <v>0</v>
      </c>
      <c r="Q71">
        <f t="shared" ref="Q71:AA71" si="79">(Q53-P53)</f>
        <v>0</v>
      </c>
      <c r="R71">
        <f t="shared" si="79"/>
        <v>0</v>
      </c>
      <c r="S71">
        <f t="shared" si="79"/>
        <v>0</v>
      </c>
      <c r="T71">
        <f t="shared" si="79"/>
        <v>0</v>
      </c>
      <c r="U71">
        <f t="shared" si="79"/>
        <v>0</v>
      </c>
      <c r="V71">
        <f t="shared" si="79"/>
        <v>0</v>
      </c>
      <c r="W71">
        <f t="shared" si="79"/>
        <v>0</v>
      </c>
      <c r="X71">
        <f t="shared" si="79"/>
        <v>0</v>
      </c>
      <c r="Y71">
        <f t="shared" si="79"/>
        <v>0</v>
      </c>
      <c r="Z71">
        <f t="shared" si="79"/>
        <v>0</v>
      </c>
      <c r="AA71">
        <f t="shared" si="79"/>
        <v>0</v>
      </c>
    </row>
    <row r="72" spans="1:28" x14ac:dyDescent="0.25">
      <c r="A72" s="11" t="s">
        <v>30</v>
      </c>
      <c r="B72" s="11"/>
      <c r="D72">
        <f>(D54-C54)</f>
        <v>0</v>
      </c>
      <c r="E72">
        <f t="shared" ref="E72:N72" si="80">(E54-D54)</f>
        <v>0</v>
      </c>
      <c r="F72">
        <f t="shared" si="80"/>
        <v>0</v>
      </c>
      <c r="G72">
        <f t="shared" si="80"/>
        <v>0</v>
      </c>
      <c r="H72">
        <f t="shared" si="80"/>
        <v>0</v>
      </c>
      <c r="I72">
        <f t="shared" si="80"/>
        <v>0</v>
      </c>
      <c r="J72">
        <f t="shared" si="80"/>
        <v>0</v>
      </c>
      <c r="K72">
        <f t="shared" si="80"/>
        <v>0</v>
      </c>
      <c r="L72">
        <f t="shared" si="80"/>
        <v>0</v>
      </c>
      <c r="M72">
        <f t="shared" si="80"/>
        <v>0</v>
      </c>
      <c r="N72">
        <f t="shared" si="80"/>
        <v>0</v>
      </c>
      <c r="O72"/>
      <c r="P72">
        <f>(P54-N54)</f>
        <v>0</v>
      </c>
      <c r="Q72">
        <f t="shared" ref="Q72:AA72" si="81">(Q54-P54)</f>
        <v>0</v>
      </c>
      <c r="R72">
        <f t="shared" si="81"/>
        <v>0</v>
      </c>
      <c r="S72">
        <f t="shared" si="81"/>
        <v>0</v>
      </c>
      <c r="T72">
        <f t="shared" si="81"/>
        <v>0</v>
      </c>
      <c r="U72">
        <f t="shared" si="81"/>
        <v>0</v>
      </c>
      <c r="V72">
        <f t="shared" si="81"/>
        <v>0</v>
      </c>
      <c r="W72">
        <f t="shared" si="81"/>
        <v>0</v>
      </c>
      <c r="X72">
        <f t="shared" si="81"/>
        <v>0</v>
      </c>
      <c r="Y72">
        <f t="shared" si="81"/>
        <v>0</v>
      </c>
      <c r="Z72">
        <f t="shared" si="81"/>
        <v>0</v>
      </c>
      <c r="AA72">
        <f t="shared" si="81"/>
        <v>0</v>
      </c>
    </row>
    <row r="73" spans="1:28" x14ac:dyDescent="0.25">
      <c r="A73" s="11" t="s">
        <v>31</v>
      </c>
      <c r="B73" s="11"/>
      <c r="D73">
        <f>(D55-C55)</f>
        <v>0</v>
      </c>
      <c r="E73">
        <f t="shared" ref="E73:N73" si="82">(E55-D55)</f>
        <v>0</v>
      </c>
      <c r="F73">
        <f t="shared" si="82"/>
        <v>0</v>
      </c>
      <c r="G73">
        <f t="shared" si="82"/>
        <v>0</v>
      </c>
      <c r="H73">
        <f t="shared" si="82"/>
        <v>0</v>
      </c>
      <c r="I73">
        <f t="shared" si="82"/>
        <v>0</v>
      </c>
      <c r="J73">
        <f t="shared" si="82"/>
        <v>0</v>
      </c>
      <c r="K73">
        <f t="shared" si="82"/>
        <v>0</v>
      </c>
      <c r="L73">
        <f t="shared" si="82"/>
        <v>0</v>
      </c>
      <c r="M73">
        <f t="shared" si="82"/>
        <v>0</v>
      </c>
      <c r="N73">
        <f t="shared" si="82"/>
        <v>0</v>
      </c>
      <c r="O73"/>
      <c r="P73">
        <f>(P55-N55)</f>
        <v>0</v>
      </c>
      <c r="Q73">
        <f t="shared" ref="Q73:AA73" si="83">(Q55-P55)</f>
        <v>0</v>
      </c>
      <c r="R73">
        <f t="shared" si="83"/>
        <v>0</v>
      </c>
      <c r="S73">
        <f t="shared" si="83"/>
        <v>0</v>
      </c>
      <c r="T73">
        <f t="shared" si="83"/>
        <v>0</v>
      </c>
      <c r="U73">
        <f t="shared" si="83"/>
        <v>0</v>
      </c>
      <c r="V73">
        <f t="shared" si="83"/>
        <v>0</v>
      </c>
      <c r="W73">
        <f t="shared" si="83"/>
        <v>0</v>
      </c>
      <c r="X73">
        <f t="shared" si="83"/>
        <v>0</v>
      </c>
      <c r="Y73">
        <f t="shared" si="83"/>
        <v>0</v>
      </c>
      <c r="Z73">
        <f t="shared" si="83"/>
        <v>0</v>
      </c>
      <c r="AA73">
        <f t="shared" si="83"/>
        <v>0</v>
      </c>
    </row>
    <row r="74" spans="1:28" x14ac:dyDescent="0.25">
      <c r="A74" s="11" t="s">
        <v>96</v>
      </c>
      <c r="B74" s="11"/>
      <c r="D74">
        <f>(D56-C56)</f>
        <v>0</v>
      </c>
      <c r="E74">
        <f t="shared" ref="E74:N74" si="84">(E56-D56)</f>
        <v>0</v>
      </c>
      <c r="F74">
        <f t="shared" si="84"/>
        <v>0</v>
      </c>
      <c r="G74">
        <f t="shared" si="84"/>
        <v>0</v>
      </c>
      <c r="H74">
        <f t="shared" si="84"/>
        <v>0</v>
      </c>
      <c r="I74">
        <f t="shared" si="84"/>
        <v>0</v>
      </c>
      <c r="J74">
        <f t="shared" si="84"/>
        <v>0</v>
      </c>
      <c r="K74">
        <f t="shared" si="84"/>
        <v>0</v>
      </c>
      <c r="L74">
        <f t="shared" si="84"/>
        <v>0</v>
      </c>
      <c r="M74">
        <f t="shared" si="84"/>
        <v>0</v>
      </c>
      <c r="N74">
        <f t="shared" si="84"/>
        <v>0</v>
      </c>
      <c r="O74"/>
      <c r="P74">
        <f>(P56-N56)</f>
        <v>0</v>
      </c>
      <c r="Q74">
        <f t="shared" ref="Q74:AA74" si="85">(Q56-P56)</f>
        <v>0</v>
      </c>
      <c r="R74">
        <f t="shared" si="85"/>
        <v>0</v>
      </c>
      <c r="S74">
        <f t="shared" si="85"/>
        <v>0</v>
      </c>
      <c r="T74">
        <f t="shared" si="85"/>
        <v>0</v>
      </c>
      <c r="U74">
        <f t="shared" si="85"/>
        <v>0</v>
      </c>
      <c r="V74">
        <f t="shared" si="85"/>
        <v>0</v>
      </c>
      <c r="W74">
        <f t="shared" si="85"/>
        <v>0</v>
      </c>
      <c r="X74">
        <f t="shared" si="85"/>
        <v>0</v>
      </c>
      <c r="Y74">
        <f t="shared" si="85"/>
        <v>0</v>
      </c>
      <c r="Z74">
        <f t="shared" si="85"/>
        <v>0</v>
      </c>
      <c r="AA74">
        <f t="shared" si="85"/>
        <v>0</v>
      </c>
    </row>
    <row r="75" spans="1:28" x14ac:dyDescent="0.25">
      <c r="A75" s="11" t="s">
        <v>95</v>
      </c>
      <c r="B75" s="11"/>
      <c r="D75"/>
      <c r="E75"/>
      <c r="F75"/>
      <c r="G75"/>
      <c r="H75"/>
      <c r="I75"/>
      <c r="J75"/>
      <c r="K75"/>
      <c r="L75"/>
      <c r="M75"/>
      <c r="N75"/>
      <c r="O75"/>
    </row>
    <row r="76" spans="1:28" x14ac:dyDescent="0.25">
      <c r="A76" s="13" t="s">
        <v>32</v>
      </c>
      <c r="B76" s="13"/>
      <c r="D76"/>
      <c r="E76"/>
      <c r="F76"/>
      <c r="G76"/>
      <c r="H76"/>
      <c r="I76"/>
      <c r="J76"/>
      <c r="K76"/>
      <c r="L76"/>
      <c r="M76"/>
      <c r="N76"/>
      <c r="O76"/>
    </row>
    <row r="77" spans="1:28" x14ac:dyDescent="0.25">
      <c r="A77" s="14" t="s">
        <v>33</v>
      </c>
      <c r="B77" s="14"/>
      <c r="D77" s="22">
        <f>SUM(D61:D76)</f>
        <v>0</v>
      </c>
      <c r="E77" s="22">
        <f t="shared" ref="E77:N77" si="86">SUM(E61:E76)</f>
        <v>0</v>
      </c>
      <c r="F77" s="22">
        <f t="shared" si="86"/>
        <v>0</v>
      </c>
      <c r="G77" s="22">
        <f t="shared" si="86"/>
        <v>0</v>
      </c>
      <c r="H77" s="22">
        <f t="shared" si="86"/>
        <v>0</v>
      </c>
      <c r="I77" s="22">
        <f t="shared" si="86"/>
        <v>0</v>
      </c>
      <c r="J77" s="22">
        <f t="shared" si="86"/>
        <v>0</v>
      </c>
      <c r="K77" s="22">
        <f t="shared" si="86"/>
        <v>0</v>
      </c>
      <c r="L77" s="22">
        <f t="shared" si="86"/>
        <v>0</v>
      </c>
      <c r="M77" s="22">
        <f t="shared" si="86"/>
        <v>0</v>
      </c>
      <c r="N77" s="22">
        <f t="shared" si="86"/>
        <v>0</v>
      </c>
      <c r="O77" s="22">
        <f>SUM(D77:N77)</f>
        <v>0</v>
      </c>
      <c r="P77" s="22">
        <f>SUM(P61:P76)</f>
        <v>0</v>
      </c>
      <c r="Q77" s="22">
        <f t="shared" ref="Q77:AA77" si="87">SUM(Q61:Q76)</f>
        <v>0</v>
      </c>
      <c r="R77" s="22">
        <f t="shared" si="87"/>
        <v>0</v>
      </c>
      <c r="S77" s="22">
        <f t="shared" si="87"/>
        <v>0</v>
      </c>
      <c r="T77" s="22">
        <f t="shared" si="87"/>
        <v>0</v>
      </c>
      <c r="U77" s="22">
        <f t="shared" si="87"/>
        <v>0</v>
      </c>
      <c r="V77" s="22">
        <f t="shared" si="87"/>
        <v>0</v>
      </c>
      <c r="W77" s="22">
        <f t="shared" si="87"/>
        <v>0</v>
      </c>
      <c r="X77" s="22">
        <f t="shared" si="87"/>
        <v>0</v>
      </c>
      <c r="Y77" s="22">
        <f t="shared" si="87"/>
        <v>0</v>
      </c>
      <c r="Z77" s="22">
        <f t="shared" si="87"/>
        <v>0</v>
      </c>
      <c r="AA77" s="22">
        <f t="shared" si="87"/>
        <v>0</v>
      </c>
      <c r="AB77" s="22">
        <f>SUM(P77:AA77)</f>
        <v>0</v>
      </c>
    </row>
    <row r="78" spans="1:28" x14ac:dyDescent="0.25">
      <c r="A78" s="11"/>
      <c r="B78" s="11"/>
    </row>
    <row r="79" spans="1:28" x14ac:dyDescent="0.25">
      <c r="A79" s="18" t="s">
        <v>72</v>
      </c>
      <c r="B79" s="18"/>
    </row>
    <row r="80" spans="1:28" x14ac:dyDescent="0.25">
      <c r="A80" s="8" t="s">
        <v>59</v>
      </c>
      <c r="B80" s="8"/>
      <c r="D80" s="23" t="e">
        <f>D40/D38</f>
        <v>#DIV/0!</v>
      </c>
      <c r="E80" s="23" t="e">
        <f t="shared" ref="E80:N80" si="88">E40/E38</f>
        <v>#DIV/0!</v>
      </c>
      <c r="F80" s="23" t="e">
        <f t="shared" si="88"/>
        <v>#DIV/0!</v>
      </c>
      <c r="G80" s="23" t="e">
        <f t="shared" si="88"/>
        <v>#DIV/0!</v>
      </c>
      <c r="H80" s="23" t="e">
        <f t="shared" si="88"/>
        <v>#DIV/0!</v>
      </c>
      <c r="I80" s="23" t="e">
        <f t="shared" si="88"/>
        <v>#DIV/0!</v>
      </c>
      <c r="J80" s="23" t="e">
        <f t="shared" si="88"/>
        <v>#DIV/0!</v>
      </c>
      <c r="K80" s="23" t="e">
        <f t="shared" si="88"/>
        <v>#DIV/0!</v>
      </c>
      <c r="L80" s="23" t="e">
        <f t="shared" si="88"/>
        <v>#DIV/0!</v>
      </c>
      <c r="M80" s="23" t="e">
        <f t="shared" si="88"/>
        <v>#DIV/0!</v>
      </c>
      <c r="N80" s="23" t="e">
        <f t="shared" si="88"/>
        <v>#DIV/0!</v>
      </c>
      <c r="O80" s="23"/>
      <c r="P80" s="23" t="e">
        <f>P40/P38</f>
        <v>#DIV/0!</v>
      </c>
      <c r="Q80" s="23" t="e">
        <f t="shared" ref="Q80:AA80" si="89">Q40/Q38</f>
        <v>#DIV/0!</v>
      </c>
      <c r="R80" s="23" t="e">
        <f t="shared" si="89"/>
        <v>#DIV/0!</v>
      </c>
      <c r="S80" s="23" t="e">
        <f t="shared" si="89"/>
        <v>#DIV/0!</v>
      </c>
      <c r="T80" s="23" t="e">
        <f t="shared" si="89"/>
        <v>#DIV/0!</v>
      </c>
      <c r="U80" s="23" t="e">
        <f t="shared" si="89"/>
        <v>#DIV/0!</v>
      </c>
      <c r="V80" s="23" t="e">
        <f t="shared" si="89"/>
        <v>#DIV/0!</v>
      </c>
      <c r="W80" s="23" t="e">
        <f t="shared" si="89"/>
        <v>#DIV/0!</v>
      </c>
      <c r="X80" s="23" t="e">
        <f t="shared" si="89"/>
        <v>#DIV/0!</v>
      </c>
      <c r="Y80" s="23" t="e">
        <f t="shared" si="89"/>
        <v>#DIV/0!</v>
      </c>
      <c r="Z80" s="23" t="e">
        <f t="shared" si="89"/>
        <v>#DIV/0!</v>
      </c>
      <c r="AA80" s="23" t="e">
        <f t="shared" si="89"/>
        <v>#DIV/0!</v>
      </c>
    </row>
    <row r="81" spans="1:28" x14ac:dyDescent="0.25">
      <c r="A81" s="8" t="s">
        <v>64</v>
      </c>
      <c r="B81" s="8"/>
      <c r="D81" s="24" t="e">
        <f>(D43+D44-D53)/((D38-D75)/12)</f>
        <v>#DIV/0!</v>
      </c>
      <c r="E81" s="24" t="e">
        <f t="shared" ref="E81:N81" si="90">(E43+E44-E53)/((E38-E75)/12)</f>
        <v>#DIV/0!</v>
      </c>
      <c r="F81" s="24" t="e">
        <f t="shared" si="90"/>
        <v>#DIV/0!</v>
      </c>
      <c r="G81" s="24" t="e">
        <f t="shared" si="90"/>
        <v>#DIV/0!</v>
      </c>
      <c r="H81" s="24" t="e">
        <f t="shared" si="90"/>
        <v>#DIV/0!</v>
      </c>
      <c r="I81" s="24" t="e">
        <f t="shared" si="90"/>
        <v>#DIV/0!</v>
      </c>
      <c r="J81" s="24" t="e">
        <f t="shared" si="90"/>
        <v>#DIV/0!</v>
      </c>
      <c r="K81" s="24" t="e">
        <f t="shared" si="90"/>
        <v>#DIV/0!</v>
      </c>
      <c r="L81" s="24" t="e">
        <f t="shared" si="90"/>
        <v>#DIV/0!</v>
      </c>
      <c r="M81" s="24" t="e">
        <f t="shared" si="90"/>
        <v>#DIV/0!</v>
      </c>
      <c r="N81" s="24" t="e">
        <f t="shared" si="90"/>
        <v>#DIV/0!</v>
      </c>
      <c r="O81" s="24"/>
      <c r="P81" s="24" t="e">
        <f>(P43+P44-P53)/((P38-P75)/12)</f>
        <v>#DIV/0!</v>
      </c>
      <c r="Q81" s="24" t="e">
        <f t="shared" ref="Q81:AA81" si="91">(Q43+Q44-Q53)/((Q38-Q75)/12)</f>
        <v>#DIV/0!</v>
      </c>
      <c r="R81" s="24" t="e">
        <f t="shared" si="91"/>
        <v>#DIV/0!</v>
      </c>
      <c r="S81" s="24" t="e">
        <f t="shared" si="91"/>
        <v>#DIV/0!</v>
      </c>
      <c r="T81" s="24" t="e">
        <f t="shared" si="91"/>
        <v>#DIV/0!</v>
      </c>
      <c r="U81" s="24" t="e">
        <f t="shared" si="91"/>
        <v>#DIV/0!</v>
      </c>
      <c r="V81" s="24" t="e">
        <f t="shared" si="91"/>
        <v>#DIV/0!</v>
      </c>
      <c r="W81" s="24" t="e">
        <f t="shared" si="91"/>
        <v>#DIV/0!</v>
      </c>
      <c r="X81" s="24" t="e">
        <f t="shared" si="91"/>
        <v>#DIV/0!</v>
      </c>
      <c r="Y81" s="24" t="e">
        <f t="shared" si="91"/>
        <v>#DIV/0!</v>
      </c>
      <c r="Z81" s="24" t="e">
        <f t="shared" si="91"/>
        <v>#DIV/0!</v>
      </c>
      <c r="AA81" s="24" t="e">
        <f t="shared" si="91"/>
        <v>#DIV/0!</v>
      </c>
    </row>
    <row r="82" spans="1:28" x14ac:dyDescent="0.25">
      <c r="A82" s="8" t="s">
        <v>65</v>
      </c>
      <c r="B82" s="8"/>
      <c r="D82" s="23" t="e">
        <f>D57/D52</f>
        <v>#DIV/0!</v>
      </c>
      <c r="E82" s="23" t="e">
        <f t="shared" ref="E82:N82" si="92">E57/E52</f>
        <v>#DIV/0!</v>
      </c>
      <c r="F82" s="23" t="e">
        <f t="shared" si="92"/>
        <v>#DIV/0!</v>
      </c>
      <c r="G82" s="23" t="e">
        <f t="shared" si="92"/>
        <v>#DIV/0!</v>
      </c>
      <c r="H82" s="23" t="e">
        <f t="shared" si="92"/>
        <v>#DIV/0!</v>
      </c>
      <c r="I82" s="23" t="e">
        <f t="shared" si="92"/>
        <v>#DIV/0!</v>
      </c>
      <c r="J82" s="23" t="e">
        <f t="shared" si="92"/>
        <v>#DIV/0!</v>
      </c>
      <c r="K82" s="23" t="e">
        <f t="shared" si="92"/>
        <v>#DIV/0!</v>
      </c>
      <c r="L82" s="23" t="e">
        <f t="shared" si="92"/>
        <v>#DIV/0!</v>
      </c>
      <c r="M82" s="23" t="e">
        <f t="shared" si="92"/>
        <v>#DIV/0!</v>
      </c>
      <c r="N82" s="23" t="e">
        <f t="shared" si="92"/>
        <v>#DIV/0!</v>
      </c>
      <c r="O82" s="23"/>
      <c r="P82" s="23" t="e">
        <f>P57/P52</f>
        <v>#DIV/0!</v>
      </c>
      <c r="Q82" s="23" t="e">
        <f t="shared" ref="Q82:AA82" si="93">Q57/Q52</f>
        <v>#DIV/0!</v>
      </c>
      <c r="R82" s="23" t="e">
        <f t="shared" si="93"/>
        <v>#DIV/0!</v>
      </c>
      <c r="S82" s="23" t="e">
        <f t="shared" si="93"/>
        <v>#DIV/0!</v>
      </c>
      <c r="T82" s="23" t="e">
        <f t="shared" si="93"/>
        <v>#DIV/0!</v>
      </c>
      <c r="U82" s="23" t="e">
        <f t="shared" si="93"/>
        <v>#DIV/0!</v>
      </c>
      <c r="V82" s="23" t="e">
        <f t="shared" si="93"/>
        <v>#DIV/0!</v>
      </c>
      <c r="W82" s="23" t="e">
        <f t="shared" si="93"/>
        <v>#DIV/0!</v>
      </c>
      <c r="X82" s="23" t="e">
        <f t="shared" si="93"/>
        <v>#DIV/0!</v>
      </c>
      <c r="Y82" s="23" t="e">
        <f t="shared" si="93"/>
        <v>#DIV/0!</v>
      </c>
      <c r="Z82" s="23" t="e">
        <f t="shared" si="93"/>
        <v>#DIV/0!</v>
      </c>
      <c r="AA82" s="23" t="e">
        <f t="shared" si="93"/>
        <v>#DIV/0!</v>
      </c>
    </row>
    <row r="83" spans="1:28" x14ac:dyDescent="0.25">
      <c r="A83" s="8" t="s">
        <v>66</v>
      </c>
      <c r="B83" s="8"/>
      <c r="D83" s="25" t="e">
        <f t="shared" ref="D83:N83" si="94">D20/D52</f>
        <v>#DIV/0!</v>
      </c>
      <c r="E83" s="25" t="e">
        <f t="shared" si="94"/>
        <v>#DIV/0!</v>
      </c>
      <c r="F83" s="25" t="e">
        <f t="shared" si="94"/>
        <v>#DIV/0!</v>
      </c>
      <c r="G83" s="25" t="e">
        <f t="shared" si="94"/>
        <v>#DIV/0!</v>
      </c>
      <c r="H83" s="25" t="e">
        <f t="shared" si="94"/>
        <v>#DIV/0!</v>
      </c>
      <c r="I83" s="25" t="e">
        <f t="shared" si="94"/>
        <v>#DIV/0!</v>
      </c>
      <c r="J83" s="25" t="e">
        <f t="shared" si="94"/>
        <v>#DIV/0!</v>
      </c>
      <c r="K83" s="25" t="e">
        <f t="shared" si="94"/>
        <v>#DIV/0!</v>
      </c>
      <c r="L83" s="25" t="e">
        <f t="shared" si="94"/>
        <v>#DIV/0!</v>
      </c>
      <c r="M83" s="25" t="e">
        <f t="shared" si="94"/>
        <v>#DIV/0!</v>
      </c>
      <c r="N83" s="25" t="e">
        <f t="shared" si="94"/>
        <v>#DIV/0!</v>
      </c>
      <c r="O83" s="25"/>
      <c r="P83" s="25" t="e">
        <f t="shared" ref="P83:AA83" si="95">P20/P52</f>
        <v>#DIV/0!</v>
      </c>
      <c r="Q83" s="25" t="e">
        <f t="shared" si="95"/>
        <v>#DIV/0!</v>
      </c>
      <c r="R83" s="25" t="e">
        <f t="shared" si="95"/>
        <v>#DIV/0!</v>
      </c>
      <c r="S83" s="25" t="e">
        <f t="shared" si="95"/>
        <v>#DIV/0!</v>
      </c>
      <c r="T83" s="25" t="e">
        <f t="shared" si="95"/>
        <v>#DIV/0!</v>
      </c>
      <c r="U83" s="25" t="e">
        <f t="shared" si="95"/>
        <v>#DIV/0!</v>
      </c>
      <c r="V83" s="25" t="e">
        <f t="shared" si="95"/>
        <v>#DIV/0!</v>
      </c>
      <c r="W83" s="25" t="e">
        <f t="shared" si="95"/>
        <v>#DIV/0!</v>
      </c>
      <c r="X83" s="25" t="e">
        <f t="shared" si="95"/>
        <v>#DIV/0!</v>
      </c>
      <c r="Y83" s="25" t="e">
        <f t="shared" si="95"/>
        <v>#DIV/0!</v>
      </c>
      <c r="Z83" s="25" t="e">
        <f t="shared" si="95"/>
        <v>#DIV/0!</v>
      </c>
      <c r="AA83" s="25" t="e">
        <f t="shared" si="95"/>
        <v>#DIV/0!</v>
      </c>
    </row>
    <row r="84" spans="1:28" x14ac:dyDescent="0.25">
      <c r="A84" s="8" t="s">
        <v>67</v>
      </c>
      <c r="B84" s="8"/>
      <c r="D84" s="23" t="e">
        <f>D40/D58</f>
        <v>#DIV/0!</v>
      </c>
      <c r="E84" s="23" t="e">
        <f t="shared" ref="E84:N84" si="96">E40/E58</f>
        <v>#DIV/0!</v>
      </c>
      <c r="F84" s="23" t="e">
        <f t="shared" si="96"/>
        <v>#DIV/0!</v>
      </c>
      <c r="G84" s="23" t="e">
        <f t="shared" si="96"/>
        <v>#DIV/0!</v>
      </c>
      <c r="H84" s="23" t="e">
        <f t="shared" si="96"/>
        <v>#DIV/0!</v>
      </c>
      <c r="I84" s="23" t="e">
        <f t="shared" si="96"/>
        <v>#DIV/0!</v>
      </c>
      <c r="J84" s="23" t="e">
        <f t="shared" si="96"/>
        <v>#DIV/0!</v>
      </c>
      <c r="K84" s="23" t="e">
        <f t="shared" si="96"/>
        <v>#DIV/0!</v>
      </c>
      <c r="L84" s="23" t="e">
        <f t="shared" si="96"/>
        <v>#DIV/0!</v>
      </c>
      <c r="M84" s="23" t="e">
        <f t="shared" si="96"/>
        <v>#DIV/0!</v>
      </c>
      <c r="N84" s="23" t="e">
        <f t="shared" si="96"/>
        <v>#DIV/0!</v>
      </c>
      <c r="O84" s="23"/>
      <c r="P84" s="23" t="e">
        <f>P40/P58</f>
        <v>#DIV/0!</v>
      </c>
      <c r="Q84" s="23" t="e">
        <f t="shared" ref="Q84:AA84" si="97">Q40/Q58</f>
        <v>#DIV/0!</v>
      </c>
      <c r="R84" s="23" t="e">
        <f t="shared" si="97"/>
        <v>#DIV/0!</v>
      </c>
      <c r="S84" s="23" t="e">
        <f t="shared" si="97"/>
        <v>#DIV/0!</v>
      </c>
      <c r="T84" s="23" t="e">
        <f t="shared" si="97"/>
        <v>#DIV/0!</v>
      </c>
      <c r="U84" s="23" t="e">
        <f t="shared" si="97"/>
        <v>#DIV/0!</v>
      </c>
      <c r="V84" s="23" t="e">
        <f t="shared" si="97"/>
        <v>#DIV/0!</v>
      </c>
      <c r="W84" s="23" t="e">
        <f t="shared" si="97"/>
        <v>#DIV/0!</v>
      </c>
      <c r="X84" s="23" t="e">
        <f t="shared" si="97"/>
        <v>#DIV/0!</v>
      </c>
      <c r="Y84" s="23" t="e">
        <f t="shared" si="97"/>
        <v>#DIV/0!</v>
      </c>
      <c r="Z84" s="23" t="e">
        <f t="shared" si="97"/>
        <v>#DIV/0!</v>
      </c>
      <c r="AA84" s="23" t="e">
        <f t="shared" si="97"/>
        <v>#DIV/0!</v>
      </c>
    </row>
    <row r="85" spans="1:28" x14ac:dyDescent="0.25">
      <c r="A85" s="8" t="s">
        <v>113</v>
      </c>
      <c r="B85" s="8"/>
      <c r="D85" s="23" t="e">
        <f>D80*D83*D58/D52</f>
        <v>#DIV/0!</v>
      </c>
      <c r="E85" s="23" t="e">
        <f t="shared" ref="E85:N85" si="98">E80*E83*E58/E52</f>
        <v>#DIV/0!</v>
      </c>
      <c r="F85" s="23" t="e">
        <f t="shared" si="98"/>
        <v>#DIV/0!</v>
      </c>
      <c r="G85" s="23" t="e">
        <f t="shared" si="98"/>
        <v>#DIV/0!</v>
      </c>
      <c r="H85" s="23" t="e">
        <f t="shared" si="98"/>
        <v>#DIV/0!</v>
      </c>
      <c r="I85" s="23" t="e">
        <f t="shared" si="98"/>
        <v>#DIV/0!</v>
      </c>
      <c r="J85" s="23" t="e">
        <f t="shared" si="98"/>
        <v>#DIV/0!</v>
      </c>
      <c r="K85" s="23" t="e">
        <f t="shared" si="98"/>
        <v>#DIV/0!</v>
      </c>
      <c r="L85" s="23" t="e">
        <f t="shared" si="98"/>
        <v>#DIV/0!</v>
      </c>
      <c r="M85" s="23" t="e">
        <f t="shared" si="98"/>
        <v>#DIV/0!</v>
      </c>
      <c r="N85" s="23" t="e">
        <f t="shared" si="98"/>
        <v>#DIV/0!</v>
      </c>
      <c r="O85" s="23"/>
      <c r="P85" s="23" t="e">
        <f>P80*P83*P58/P52</f>
        <v>#DIV/0!</v>
      </c>
      <c r="Q85" s="23" t="e">
        <f t="shared" ref="Q85:AA85" si="99">Q80*Q83*Q58/Q52</f>
        <v>#DIV/0!</v>
      </c>
      <c r="R85" s="23" t="e">
        <f t="shared" si="99"/>
        <v>#DIV/0!</v>
      </c>
      <c r="S85" s="23" t="e">
        <f t="shared" si="99"/>
        <v>#DIV/0!</v>
      </c>
      <c r="T85" s="23" t="e">
        <f t="shared" si="99"/>
        <v>#DIV/0!</v>
      </c>
      <c r="U85" s="23" t="e">
        <f t="shared" si="99"/>
        <v>#DIV/0!</v>
      </c>
      <c r="V85" s="23" t="e">
        <f t="shared" si="99"/>
        <v>#DIV/0!</v>
      </c>
      <c r="W85" s="23" t="e">
        <f t="shared" si="99"/>
        <v>#DIV/0!</v>
      </c>
      <c r="X85" s="23" t="e">
        <f t="shared" si="99"/>
        <v>#DIV/0!</v>
      </c>
      <c r="Y85" s="23" t="e">
        <f t="shared" si="99"/>
        <v>#DIV/0!</v>
      </c>
      <c r="Z85" s="23" t="e">
        <f t="shared" si="99"/>
        <v>#DIV/0!</v>
      </c>
      <c r="AA85" s="23" t="e">
        <f t="shared" si="99"/>
        <v>#DIV/0!</v>
      </c>
    </row>
    <row r="86" spans="1:28" x14ac:dyDescent="0.25">
      <c r="A86" s="15" t="s">
        <v>91</v>
      </c>
      <c r="B86" s="15"/>
      <c r="D86" s="26" t="e">
        <f>LN(D52)</f>
        <v>#NUM!</v>
      </c>
      <c r="E86" s="26" t="e">
        <f t="shared" ref="E86:N86" si="100">LN(E52)</f>
        <v>#NUM!</v>
      </c>
      <c r="F86" s="26" t="e">
        <f t="shared" si="100"/>
        <v>#NUM!</v>
      </c>
      <c r="G86" s="26" t="e">
        <f t="shared" si="100"/>
        <v>#NUM!</v>
      </c>
      <c r="H86" s="26" t="e">
        <f t="shared" si="100"/>
        <v>#NUM!</v>
      </c>
      <c r="I86" s="26" t="e">
        <f t="shared" si="100"/>
        <v>#NUM!</v>
      </c>
      <c r="J86" s="26" t="e">
        <f t="shared" si="100"/>
        <v>#NUM!</v>
      </c>
      <c r="K86" s="26" t="e">
        <f t="shared" si="100"/>
        <v>#NUM!</v>
      </c>
      <c r="L86" s="26" t="e">
        <f t="shared" si="100"/>
        <v>#NUM!</v>
      </c>
      <c r="M86" s="26" t="e">
        <f t="shared" si="100"/>
        <v>#NUM!</v>
      </c>
      <c r="N86" s="26" t="e">
        <f t="shared" si="100"/>
        <v>#NUM!</v>
      </c>
      <c r="O86" s="26"/>
      <c r="P86" s="26" t="e">
        <f>LN(P52)</f>
        <v>#NUM!</v>
      </c>
      <c r="Q86" s="26" t="e">
        <f t="shared" ref="Q86:AA86" si="101">LN(Q52)</f>
        <v>#NUM!</v>
      </c>
      <c r="R86" s="26" t="e">
        <f t="shared" si="101"/>
        <v>#NUM!</v>
      </c>
      <c r="S86" s="26" t="e">
        <f t="shared" si="101"/>
        <v>#NUM!</v>
      </c>
      <c r="T86" s="26" t="e">
        <f t="shared" si="101"/>
        <v>#NUM!</v>
      </c>
      <c r="U86" s="26" t="e">
        <f t="shared" si="101"/>
        <v>#NUM!</v>
      </c>
      <c r="V86" s="26" t="e">
        <f t="shared" si="101"/>
        <v>#NUM!</v>
      </c>
      <c r="W86" s="26" t="e">
        <f t="shared" si="101"/>
        <v>#NUM!</v>
      </c>
      <c r="X86" s="26" t="e">
        <f t="shared" si="101"/>
        <v>#NUM!</v>
      </c>
      <c r="Y86" s="26" t="e">
        <f t="shared" si="101"/>
        <v>#NUM!</v>
      </c>
      <c r="Z86" s="26" t="e">
        <f t="shared" si="101"/>
        <v>#NUM!</v>
      </c>
      <c r="AA86" s="26" t="e">
        <f t="shared" si="101"/>
        <v>#NUM!</v>
      </c>
    </row>
    <row r="87" spans="1:28" x14ac:dyDescent="0.25">
      <c r="A87" s="8" t="s">
        <v>60</v>
      </c>
      <c r="B87" s="8"/>
      <c r="D87" s="23" t="e">
        <f>(D5+D6+D7+D8+D9+D10+D11+D15)/D20</f>
        <v>#DIV/0!</v>
      </c>
      <c r="E87" s="23" t="e">
        <f t="shared" ref="E87:N87" si="102">(E4+E5+E6+E7+E8+E9+E10+E11+E15)/E20</f>
        <v>#DIV/0!</v>
      </c>
      <c r="F87" s="23" t="e">
        <f t="shared" si="102"/>
        <v>#DIV/0!</v>
      </c>
      <c r="G87" s="23" t="e">
        <f t="shared" si="102"/>
        <v>#DIV/0!</v>
      </c>
      <c r="H87" s="23" t="e">
        <f t="shared" si="102"/>
        <v>#DIV/0!</v>
      </c>
      <c r="I87" s="23" t="e">
        <f t="shared" si="102"/>
        <v>#DIV/0!</v>
      </c>
      <c r="J87" s="23" t="e">
        <f t="shared" si="102"/>
        <v>#DIV/0!</v>
      </c>
      <c r="K87" s="23" t="e">
        <f t="shared" si="102"/>
        <v>#DIV/0!</v>
      </c>
      <c r="L87" s="23" t="e">
        <f t="shared" si="102"/>
        <v>#DIV/0!</v>
      </c>
      <c r="M87" s="23" t="e">
        <f t="shared" si="102"/>
        <v>#DIV/0!</v>
      </c>
      <c r="N87" s="23" t="e">
        <f t="shared" si="102"/>
        <v>#DIV/0!</v>
      </c>
      <c r="O87" s="23"/>
      <c r="P87" s="23" t="e">
        <f t="shared" ref="P87:AA87" si="103">(P4+P5+P6+P7+P8+P9+P10+P11+P15)/P20</f>
        <v>#DIV/0!</v>
      </c>
      <c r="Q87" s="23" t="e">
        <f t="shared" si="103"/>
        <v>#DIV/0!</v>
      </c>
      <c r="R87" s="23" t="e">
        <f t="shared" si="103"/>
        <v>#DIV/0!</v>
      </c>
      <c r="S87" s="23" t="e">
        <f t="shared" si="103"/>
        <v>#DIV/0!</v>
      </c>
      <c r="T87" s="23" t="e">
        <f t="shared" si="103"/>
        <v>#DIV/0!</v>
      </c>
      <c r="U87" s="23" t="e">
        <f t="shared" si="103"/>
        <v>#DIV/0!</v>
      </c>
      <c r="V87" s="23" t="e">
        <f t="shared" si="103"/>
        <v>#DIV/0!</v>
      </c>
      <c r="W87" s="23" t="e">
        <f t="shared" si="103"/>
        <v>#DIV/0!</v>
      </c>
      <c r="X87" s="23" t="e">
        <f t="shared" si="103"/>
        <v>#DIV/0!</v>
      </c>
      <c r="Y87" s="23" t="e">
        <f t="shared" si="103"/>
        <v>#DIV/0!</v>
      </c>
      <c r="Z87" s="23" t="e">
        <f t="shared" si="103"/>
        <v>#DIV/0!</v>
      </c>
      <c r="AA87" s="23" t="e">
        <f t="shared" si="103"/>
        <v>#DIV/0!</v>
      </c>
    </row>
    <row r="88" spans="1:28" x14ac:dyDescent="0.25">
      <c r="A88" s="8" t="s">
        <v>61</v>
      </c>
      <c r="B88" s="8"/>
      <c r="D88" s="23" t="e">
        <f t="shared" ref="D88:N88" si="104">(D12+D13+D14+D16+D17)/D20</f>
        <v>#DIV/0!</v>
      </c>
      <c r="E88" s="23" t="e">
        <f t="shared" si="104"/>
        <v>#DIV/0!</v>
      </c>
      <c r="F88" s="23" t="e">
        <f t="shared" si="104"/>
        <v>#DIV/0!</v>
      </c>
      <c r="G88" s="23" t="e">
        <f t="shared" si="104"/>
        <v>#DIV/0!</v>
      </c>
      <c r="H88" s="23" t="e">
        <f t="shared" si="104"/>
        <v>#DIV/0!</v>
      </c>
      <c r="I88" s="23" t="e">
        <f t="shared" si="104"/>
        <v>#DIV/0!</v>
      </c>
      <c r="J88" s="23" t="e">
        <f t="shared" si="104"/>
        <v>#DIV/0!</v>
      </c>
      <c r="K88" s="23" t="e">
        <f t="shared" si="104"/>
        <v>#DIV/0!</v>
      </c>
      <c r="L88" s="23" t="e">
        <f t="shared" si="104"/>
        <v>#DIV/0!</v>
      </c>
      <c r="M88" s="23" t="e">
        <f t="shared" si="104"/>
        <v>#DIV/0!</v>
      </c>
      <c r="N88" s="23" t="e">
        <f t="shared" si="104"/>
        <v>#DIV/0!</v>
      </c>
      <c r="O88" s="23"/>
      <c r="P88" s="23" t="e">
        <f t="shared" ref="P88:AA88" si="105">(P12+P13+P14+P16+P17)/P20</f>
        <v>#DIV/0!</v>
      </c>
      <c r="Q88" s="23" t="e">
        <f t="shared" si="105"/>
        <v>#DIV/0!</v>
      </c>
      <c r="R88" s="23" t="e">
        <f t="shared" si="105"/>
        <v>#DIV/0!</v>
      </c>
      <c r="S88" s="23" t="e">
        <f t="shared" si="105"/>
        <v>#DIV/0!</v>
      </c>
      <c r="T88" s="23" t="e">
        <f t="shared" si="105"/>
        <v>#DIV/0!</v>
      </c>
      <c r="U88" s="23" t="e">
        <f t="shared" si="105"/>
        <v>#DIV/0!</v>
      </c>
      <c r="V88" s="23" t="e">
        <f t="shared" si="105"/>
        <v>#DIV/0!</v>
      </c>
      <c r="W88" s="23" t="e">
        <f t="shared" si="105"/>
        <v>#DIV/0!</v>
      </c>
      <c r="X88" s="23" t="e">
        <f t="shared" si="105"/>
        <v>#DIV/0!</v>
      </c>
      <c r="Y88" s="23" t="e">
        <f t="shared" si="105"/>
        <v>#DIV/0!</v>
      </c>
      <c r="Z88" s="23" t="e">
        <f t="shared" si="105"/>
        <v>#DIV/0!</v>
      </c>
      <c r="AA88" s="23" t="e">
        <f t="shared" si="105"/>
        <v>#DIV/0!</v>
      </c>
    </row>
    <row r="89" spans="1:28" x14ac:dyDescent="0.25">
      <c r="A89" s="8" t="s">
        <v>62</v>
      </c>
      <c r="B89" s="8"/>
      <c r="D89" s="23" t="e">
        <f t="shared" ref="D89:N89" si="106">(D12+D13+D14+D16+D17+D18+D19)/D38</f>
        <v>#DIV/0!</v>
      </c>
      <c r="E89" s="23" t="e">
        <f t="shared" si="106"/>
        <v>#DIV/0!</v>
      </c>
      <c r="F89" s="23" t="e">
        <f t="shared" si="106"/>
        <v>#DIV/0!</v>
      </c>
      <c r="G89" s="23" t="e">
        <f t="shared" si="106"/>
        <v>#DIV/0!</v>
      </c>
      <c r="H89" s="23" t="e">
        <f t="shared" si="106"/>
        <v>#DIV/0!</v>
      </c>
      <c r="I89" s="23" t="e">
        <f t="shared" si="106"/>
        <v>#DIV/0!</v>
      </c>
      <c r="J89" s="23" t="e">
        <f t="shared" si="106"/>
        <v>#DIV/0!</v>
      </c>
      <c r="K89" s="23" t="e">
        <f t="shared" si="106"/>
        <v>#DIV/0!</v>
      </c>
      <c r="L89" s="23" t="e">
        <f t="shared" si="106"/>
        <v>#DIV/0!</v>
      </c>
      <c r="M89" s="23" t="e">
        <f t="shared" si="106"/>
        <v>#DIV/0!</v>
      </c>
      <c r="N89" s="23" t="e">
        <f t="shared" si="106"/>
        <v>#DIV/0!</v>
      </c>
      <c r="O89" s="23"/>
      <c r="P89" s="23" t="e">
        <f t="shared" ref="P89:AA89" si="107">(P12+P13+P14+P16+P17+P18+P19)/P38</f>
        <v>#DIV/0!</v>
      </c>
      <c r="Q89" s="23" t="e">
        <f t="shared" si="107"/>
        <v>#DIV/0!</v>
      </c>
      <c r="R89" s="23" t="e">
        <f t="shared" si="107"/>
        <v>#DIV/0!</v>
      </c>
      <c r="S89" s="23" t="e">
        <f t="shared" si="107"/>
        <v>#DIV/0!</v>
      </c>
      <c r="T89" s="23" t="e">
        <f t="shared" si="107"/>
        <v>#DIV/0!</v>
      </c>
      <c r="U89" s="23" t="e">
        <f t="shared" si="107"/>
        <v>#DIV/0!</v>
      </c>
      <c r="V89" s="23" t="e">
        <f t="shared" si="107"/>
        <v>#DIV/0!</v>
      </c>
      <c r="W89" s="23" t="e">
        <f t="shared" si="107"/>
        <v>#DIV/0!</v>
      </c>
      <c r="X89" s="23" t="e">
        <f t="shared" si="107"/>
        <v>#DIV/0!</v>
      </c>
      <c r="Y89" s="23" t="e">
        <f t="shared" si="107"/>
        <v>#DIV/0!</v>
      </c>
      <c r="Z89" s="23" t="e">
        <f t="shared" si="107"/>
        <v>#DIV/0!</v>
      </c>
      <c r="AA89" s="23" t="e">
        <f t="shared" si="107"/>
        <v>#DIV/0!</v>
      </c>
    </row>
    <row r="90" spans="1:28" x14ac:dyDescent="0.25">
      <c r="A90" s="8" t="s">
        <v>68</v>
      </c>
      <c r="B90" s="8"/>
      <c r="D90" s="23" t="e">
        <f t="shared" ref="D90:N90" si="108">(D35+D36)/D20</f>
        <v>#DIV/0!</v>
      </c>
      <c r="E90" s="23" t="e">
        <f t="shared" si="108"/>
        <v>#DIV/0!</v>
      </c>
      <c r="F90" s="23" t="e">
        <f t="shared" si="108"/>
        <v>#DIV/0!</v>
      </c>
      <c r="G90" s="23" t="e">
        <f t="shared" si="108"/>
        <v>#DIV/0!</v>
      </c>
      <c r="H90" s="23" t="e">
        <f t="shared" si="108"/>
        <v>#DIV/0!</v>
      </c>
      <c r="I90" s="23" t="e">
        <f t="shared" si="108"/>
        <v>#DIV/0!</v>
      </c>
      <c r="J90" s="23" t="e">
        <f t="shared" si="108"/>
        <v>#DIV/0!</v>
      </c>
      <c r="K90" s="23" t="e">
        <f t="shared" si="108"/>
        <v>#DIV/0!</v>
      </c>
      <c r="L90" s="23" t="e">
        <f t="shared" si="108"/>
        <v>#DIV/0!</v>
      </c>
      <c r="M90" s="23" t="e">
        <f t="shared" si="108"/>
        <v>#DIV/0!</v>
      </c>
      <c r="N90" s="23" t="e">
        <f t="shared" si="108"/>
        <v>#DIV/0!</v>
      </c>
      <c r="O90" s="23"/>
      <c r="P90" s="23" t="e">
        <f t="shared" ref="P90:AA90" si="109">(P35+P36)/P20</f>
        <v>#DIV/0!</v>
      </c>
      <c r="Q90" s="23" t="e">
        <f t="shared" si="109"/>
        <v>#DIV/0!</v>
      </c>
      <c r="R90" s="23" t="e">
        <f t="shared" si="109"/>
        <v>#DIV/0!</v>
      </c>
      <c r="S90" s="23" t="e">
        <f t="shared" si="109"/>
        <v>#DIV/0!</v>
      </c>
      <c r="T90" s="23" t="e">
        <f t="shared" si="109"/>
        <v>#DIV/0!</v>
      </c>
      <c r="U90" s="23" t="e">
        <f t="shared" si="109"/>
        <v>#DIV/0!</v>
      </c>
      <c r="V90" s="23" t="e">
        <f t="shared" si="109"/>
        <v>#DIV/0!</v>
      </c>
      <c r="W90" s="23" t="e">
        <f t="shared" si="109"/>
        <v>#DIV/0!</v>
      </c>
      <c r="X90" s="23" t="e">
        <f t="shared" si="109"/>
        <v>#DIV/0!</v>
      </c>
      <c r="Y90" s="23" t="e">
        <f t="shared" si="109"/>
        <v>#DIV/0!</v>
      </c>
      <c r="Z90" s="23" t="e">
        <f t="shared" si="109"/>
        <v>#DIV/0!</v>
      </c>
      <c r="AA90" s="23" t="e">
        <f t="shared" si="109"/>
        <v>#DIV/0!</v>
      </c>
    </row>
    <row r="91" spans="1:28" x14ac:dyDescent="0.25">
      <c r="A91" s="8" t="s">
        <v>92</v>
      </c>
      <c r="B91" s="8"/>
      <c r="D91" s="23" t="e">
        <f>(D43+D44+D47+D49)/(D53+D54)</f>
        <v>#DIV/0!</v>
      </c>
      <c r="E91" s="23" t="e">
        <f t="shared" ref="E91:N91" si="110">(E43+E44+E47+E49)/(E53+E54)</f>
        <v>#DIV/0!</v>
      </c>
      <c r="F91" s="23" t="e">
        <f t="shared" si="110"/>
        <v>#DIV/0!</v>
      </c>
      <c r="G91" s="23" t="e">
        <f t="shared" si="110"/>
        <v>#DIV/0!</v>
      </c>
      <c r="H91" s="23" t="e">
        <f t="shared" si="110"/>
        <v>#DIV/0!</v>
      </c>
      <c r="I91" s="23" t="e">
        <f t="shared" si="110"/>
        <v>#DIV/0!</v>
      </c>
      <c r="J91" s="23" t="e">
        <f t="shared" si="110"/>
        <v>#DIV/0!</v>
      </c>
      <c r="K91" s="23" t="e">
        <f t="shared" si="110"/>
        <v>#DIV/0!</v>
      </c>
      <c r="L91" s="23" t="e">
        <f t="shared" si="110"/>
        <v>#DIV/0!</v>
      </c>
      <c r="M91" s="23" t="e">
        <f t="shared" si="110"/>
        <v>#DIV/0!</v>
      </c>
      <c r="N91" s="23" t="e">
        <f t="shared" si="110"/>
        <v>#DIV/0!</v>
      </c>
      <c r="O91" s="23"/>
      <c r="P91" s="23" t="e">
        <f>(P43+P44+P47+P49)/(P53+P54)</f>
        <v>#DIV/0!</v>
      </c>
      <c r="Q91" s="23" t="e">
        <f t="shared" ref="Q91:AA91" si="111">(Q43+Q44+Q47+Q49)/(Q53+Q54)</f>
        <v>#DIV/0!</v>
      </c>
      <c r="R91" s="23" t="e">
        <f t="shared" si="111"/>
        <v>#DIV/0!</v>
      </c>
      <c r="S91" s="23" t="e">
        <f t="shared" si="111"/>
        <v>#DIV/0!</v>
      </c>
      <c r="T91" s="23" t="e">
        <f t="shared" si="111"/>
        <v>#DIV/0!</v>
      </c>
      <c r="U91" s="23" t="e">
        <f t="shared" si="111"/>
        <v>#DIV/0!</v>
      </c>
      <c r="V91" s="23" t="e">
        <f t="shared" si="111"/>
        <v>#DIV/0!</v>
      </c>
      <c r="W91" s="23" t="e">
        <f t="shared" si="111"/>
        <v>#DIV/0!</v>
      </c>
      <c r="X91" s="23" t="e">
        <f t="shared" si="111"/>
        <v>#DIV/0!</v>
      </c>
      <c r="Y91" s="23" t="e">
        <f t="shared" si="111"/>
        <v>#DIV/0!</v>
      </c>
      <c r="Z91" s="23" t="e">
        <f t="shared" si="111"/>
        <v>#DIV/0!</v>
      </c>
      <c r="AA91" s="23" t="e">
        <f t="shared" si="111"/>
        <v>#DIV/0!</v>
      </c>
    </row>
    <row r="92" spans="1:28" x14ac:dyDescent="0.25">
      <c r="A92" s="8" t="s">
        <v>34</v>
      </c>
      <c r="B92" s="8"/>
      <c r="D92" s="24" t="e">
        <f t="shared" ref="D92:N92" si="112">D20/((D43+D44+D47+D49)-(D53+D54))</f>
        <v>#DIV/0!</v>
      </c>
      <c r="E92" s="24" t="e">
        <f t="shared" si="112"/>
        <v>#DIV/0!</v>
      </c>
      <c r="F92" s="24" t="e">
        <f t="shared" si="112"/>
        <v>#DIV/0!</v>
      </c>
      <c r="G92" s="24" t="e">
        <f t="shared" si="112"/>
        <v>#DIV/0!</v>
      </c>
      <c r="H92" s="24" t="e">
        <f t="shared" si="112"/>
        <v>#DIV/0!</v>
      </c>
      <c r="I92" s="24" t="e">
        <f t="shared" si="112"/>
        <v>#DIV/0!</v>
      </c>
      <c r="J92" s="24" t="e">
        <f t="shared" si="112"/>
        <v>#DIV/0!</v>
      </c>
      <c r="K92" s="24" t="e">
        <f t="shared" si="112"/>
        <v>#DIV/0!</v>
      </c>
      <c r="L92" s="24" t="e">
        <f t="shared" si="112"/>
        <v>#DIV/0!</v>
      </c>
      <c r="M92" s="24" t="e">
        <f t="shared" si="112"/>
        <v>#DIV/0!</v>
      </c>
      <c r="N92" s="24" t="e">
        <f t="shared" si="112"/>
        <v>#DIV/0!</v>
      </c>
      <c r="O92" s="24"/>
      <c r="P92" s="24" t="e">
        <f t="shared" ref="P92:AA92" si="113">P20/((P43+P44+P47+P49)-(P53+P54))</f>
        <v>#DIV/0!</v>
      </c>
      <c r="Q92" s="24" t="e">
        <f t="shared" si="113"/>
        <v>#DIV/0!</v>
      </c>
      <c r="R92" s="24" t="e">
        <f t="shared" si="113"/>
        <v>#DIV/0!</v>
      </c>
      <c r="S92" s="24" t="e">
        <f t="shared" si="113"/>
        <v>#DIV/0!</v>
      </c>
      <c r="T92" s="24" t="e">
        <f t="shared" si="113"/>
        <v>#DIV/0!</v>
      </c>
      <c r="U92" s="24" t="e">
        <f t="shared" si="113"/>
        <v>#DIV/0!</v>
      </c>
      <c r="V92" s="24" t="e">
        <f t="shared" si="113"/>
        <v>#DIV/0!</v>
      </c>
      <c r="W92" s="24" t="e">
        <f t="shared" si="113"/>
        <v>#DIV/0!</v>
      </c>
      <c r="X92" s="24" t="e">
        <f t="shared" si="113"/>
        <v>#DIV/0!</v>
      </c>
      <c r="Y92" s="24" t="e">
        <f t="shared" si="113"/>
        <v>#DIV/0!</v>
      </c>
      <c r="Z92" s="24" t="e">
        <f t="shared" si="113"/>
        <v>#DIV/0!</v>
      </c>
      <c r="AA92" s="24" t="e">
        <f t="shared" si="113"/>
        <v>#DIV/0!</v>
      </c>
    </row>
    <row r="93" spans="1:28" x14ac:dyDescent="0.25">
      <c r="A93" s="8" t="s">
        <v>63</v>
      </c>
      <c r="B93" s="8"/>
    </row>
    <row r="94" spans="1:28" x14ac:dyDescent="0.25">
      <c r="A94" s="8" t="s">
        <v>35</v>
      </c>
      <c r="B94" s="8"/>
    </row>
    <row r="95" spans="1:28" ht="24.75" x14ac:dyDescent="0.25">
      <c r="A95" s="33" t="s">
        <v>114</v>
      </c>
      <c r="B95" s="8"/>
    </row>
    <row r="96" spans="1:28" x14ac:dyDescent="0.25">
      <c r="A96" s="16" t="s">
        <v>102</v>
      </c>
      <c r="B96" s="16"/>
      <c r="O96" s="28" t="e">
        <f>(O23+O24+O25+O26+O27+O28+O29+O30+O31+O32+O33)/O38</f>
        <v>#DIV/0!</v>
      </c>
      <c r="AB96" s="28" t="e">
        <f>(AB23+AB24+AB25+AB26+AB27+AB28+AB29+AB30+AB31+AB32+AB33)/AB38</f>
        <v>#DIV/0!</v>
      </c>
    </row>
    <row r="97" spans="1:28" x14ac:dyDescent="0.25">
      <c r="A97" s="16" t="s">
        <v>103</v>
      </c>
      <c r="B97" s="16"/>
      <c r="O97" s="28" t="e">
        <f>O36/O38</f>
        <v>#DIV/0!</v>
      </c>
      <c r="AB97" s="28" t="e">
        <f>AB36/AB38</f>
        <v>#DIV/0!</v>
      </c>
    </row>
    <row r="98" spans="1:28" x14ac:dyDescent="0.25">
      <c r="A98" s="16" t="s">
        <v>104</v>
      </c>
      <c r="B98" s="16"/>
      <c r="O98" s="28" t="e">
        <f>O35/O38</f>
        <v>#DIV/0!</v>
      </c>
      <c r="AB98" s="28" t="e">
        <f>AB35/AB38</f>
        <v>#DIV/0!</v>
      </c>
    </row>
    <row r="99" spans="1:28" x14ac:dyDescent="0.25">
      <c r="A99" s="16" t="s">
        <v>105</v>
      </c>
      <c r="B99" s="16"/>
      <c r="O99" s="28" t="e">
        <f>O35/(O5+O6+O7+O8+O9+O10+O11+O15+O16)</f>
        <v>#DIV/0!</v>
      </c>
      <c r="AB99" s="28" t="e">
        <f>AB35/(AB5+AB6+AB7+AB8+AB9+AB10+AB11+AB15+AB16)</f>
        <v>#DIV/0!</v>
      </c>
    </row>
    <row r="100" spans="1:28" x14ac:dyDescent="0.25">
      <c r="A100" s="16" t="s">
        <v>106</v>
      </c>
      <c r="B100" s="16"/>
      <c r="O100" s="28" t="e">
        <f>(POWER(O20-O19/(B20-B19),1/3)-1)</f>
        <v>#DIV/0!</v>
      </c>
      <c r="AB100" s="28" t="e">
        <f>(POWER(AB20-AB19/(O20-O19),1/3)-1)</f>
        <v>#DIV/0!</v>
      </c>
    </row>
    <row r="101" spans="1:28" x14ac:dyDescent="0.25">
      <c r="A101" s="16" t="s">
        <v>107</v>
      </c>
      <c r="B101" s="16"/>
      <c r="O101" s="28" t="e">
        <f>(POWER(O23+O24+O25+O26+O27+O28+O29+O30+O31+O32+O33/(B23+B24+B25+B26+B27+B28+B29+B30+B31+B32+B33),1/3)-1)</f>
        <v>#DIV/0!</v>
      </c>
      <c r="AB101" s="28" t="e">
        <f>(POWER(AB23+AB24+AB25+AB26+AB27+AB28+AB29+AB30+AB31+AB32+AB33/(O23+O24+O25+O26+O27+O28+O29+O30+O31+O32+O33),1/3)-1)</f>
        <v>#DIV/0!</v>
      </c>
    </row>
    <row r="102" spans="1:28" x14ac:dyDescent="0.25">
      <c r="A102" s="16" t="s">
        <v>108</v>
      </c>
      <c r="B102" s="16"/>
      <c r="O102" s="31" t="e">
        <f>(N52-N57)/O38</f>
        <v>#DIV/0!</v>
      </c>
      <c r="AB102" s="31" t="e">
        <f>(AA52-AA57)/AB38</f>
        <v>#DIV/0!</v>
      </c>
    </row>
    <row r="103" spans="1:28" x14ac:dyDescent="0.25">
      <c r="A103" s="16" t="s">
        <v>110</v>
      </c>
      <c r="B103" s="16"/>
    </row>
    <row r="104" spans="1:28" x14ac:dyDescent="0.25">
      <c r="A104" s="8" t="s">
        <v>69</v>
      </c>
      <c r="B104" s="8"/>
      <c r="O104" s="27" t="e">
        <f>0.717*N58/N52+0.847*(N58+O40)/N52+3.11*O40/N52+0.42*O40/N57+0.998*O20/N52</f>
        <v>#DIV/0!</v>
      </c>
      <c r="AB104" s="27" t="e">
        <f>0.717*AA58/AA52+0.847*(AA58+AB40)/AA52+3.11*AB40/AA52+0.42*AB40/AA57+0.998*AB20/AA52</f>
        <v>#DIV/0!</v>
      </c>
    </row>
    <row r="105" spans="1:28" x14ac:dyDescent="0.25">
      <c r="A105" s="8" t="s">
        <v>98</v>
      </c>
      <c r="B105" s="8"/>
      <c r="O105" s="23"/>
      <c r="P105" s="23" t="e">
        <f t="shared" ref="P105" si="114">(P58-C58)/C58</f>
        <v>#DIV/0!</v>
      </c>
      <c r="Q105" s="23" t="e">
        <f t="shared" ref="Q105:AB105" si="115">(Q58-D58)/D58</f>
        <v>#DIV/0!</v>
      </c>
      <c r="R105" s="23" t="e">
        <f t="shared" si="115"/>
        <v>#DIV/0!</v>
      </c>
      <c r="S105" s="23" t="e">
        <f t="shared" si="115"/>
        <v>#DIV/0!</v>
      </c>
      <c r="T105" s="23" t="e">
        <f t="shared" si="115"/>
        <v>#DIV/0!</v>
      </c>
      <c r="U105" s="23" t="e">
        <f t="shared" si="115"/>
        <v>#DIV/0!</v>
      </c>
      <c r="V105" s="23" t="e">
        <f t="shared" si="115"/>
        <v>#DIV/0!</v>
      </c>
      <c r="W105" s="23" t="e">
        <f t="shared" si="115"/>
        <v>#DIV/0!</v>
      </c>
      <c r="X105" s="23" t="e">
        <f t="shared" si="115"/>
        <v>#DIV/0!</v>
      </c>
      <c r="Y105" s="23" t="e">
        <f t="shared" si="115"/>
        <v>#DIV/0!</v>
      </c>
      <c r="Z105" s="23" t="e">
        <f t="shared" si="115"/>
        <v>#DIV/0!</v>
      </c>
      <c r="AA105" s="23" t="e">
        <f t="shared" si="115"/>
        <v>#DIV/0!</v>
      </c>
      <c r="AB105" s="23" t="e">
        <f t="shared" si="115"/>
        <v>#DIV/0!</v>
      </c>
    </row>
    <row r="106" spans="1:28" x14ac:dyDescent="0.25">
      <c r="A106" s="8" t="s">
        <v>99</v>
      </c>
      <c r="B106" s="8"/>
      <c r="C106" s="27" t="e">
        <f t="shared" ref="C106:O106" si="116">((C5+C6+C7+C8+C9+C10+C11+C15)^2+(C12+C13+C14)^2+(C16)^2+(C17+C18+C19)^2)/C20^2</f>
        <v>#DIV/0!</v>
      </c>
      <c r="D106" s="27" t="e">
        <f t="shared" si="116"/>
        <v>#DIV/0!</v>
      </c>
      <c r="E106" s="27" t="e">
        <f t="shared" si="116"/>
        <v>#DIV/0!</v>
      </c>
      <c r="F106" s="27" t="e">
        <f t="shared" si="116"/>
        <v>#DIV/0!</v>
      </c>
      <c r="G106" s="27" t="e">
        <f t="shared" si="116"/>
        <v>#DIV/0!</v>
      </c>
      <c r="H106" s="27" t="e">
        <f t="shared" si="116"/>
        <v>#DIV/0!</v>
      </c>
      <c r="I106" s="27" t="e">
        <f t="shared" si="116"/>
        <v>#DIV/0!</v>
      </c>
      <c r="J106" s="27" t="e">
        <f t="shared" si="116"/>
        <v>#DIV/0!</v>
      </c>
      <c r="K106" s="27" t="e">
        <f t="shared" si="116"/>
        <v>#DIV/0!</v>
      </c>
      <c r="L106" s="27" t="e">
        <f t="shared" si="116"/>
        <v>#DIV/0!</v>
      </c>
      <c r="M106" s="27" t="e">
        <f t="shared" si="116"/>
        <v>#DIV/0!</v>
      </c>
      <c r="N106" s="27" t="e">
        <f t="shared" si="116"/>
        <v>#DIV/0!</v>
      </c>
      <c r="O106" s="27" t="e">
        <f t="shared" si="116"/>
        <v>#DIV/0!</v>
      </c>
      <c r="P106" s="27" t="e">
        <f t="shared" ref="P106:AB106" si="117">((P5+P6+P7+P8+P9+P10+P11+P15)^2+(P12+P13+P14)^2+(P16)^2+(P17+P18+P19)^2)/P20^2</f>
        <v>#DIV/0!</v>
      </c>
      <c r="Q106" s="27" t="e">
        <f t="shared" si="117"/>
        <v>#DIV/0!</v>
      </c>
      <c r="R106" s="27" t="e">
        <f t="shared" si="117"/>
        <v>#DIV/0!</v>
      </c>
      <c r="S106" s="27" t="e">
        <f t="shared" si="117"/>
        <v>#DIV/0!</v>
      </c>
      <c r="T106" s="27" t="e">
        <f t="shared" si="117"/>
        <v>#DIV/0!</v>
      </c>
      <c r="U106" s="27" t="e">
        <f t="shared" si="117"/>
        <v>#DIV/0!</v>
      </c>
      <c r="V106" s="27" t="e">
        <f t="shared" si="117"/>
        <v>#DIV/0!</v>
      </c>
      <c r="W106" s="27" t="e">
        <f t="shared" si="117"/>
        <v>#DIV/0!</v>
      </c>
      <c r="X106" s="27" t="e">
        <f t="shared" si="117"/>
        <v>#DIV/0!</v>
      </c>
      <c r="Y106" s="27" t="e">
        <f t="shared" si="117"/>
        <v>#DIV/0!</v>
      </c>
      <c r="Z106" s="27" t="e">
        <f t="shared" si="117"/>
        <v>#DIV/0!</v>
      </c>
      <c r="AA106" s="27" t="e">
        <f t="shared" si="117"/>
        <v>#DIV/0!</v>
      </c>
      <c r="AB106" s="27" t="e">
        <f t="shared" si="117"/>
        <v>#DIV/0!</v>
      </c>
    </row>
    <row r="107" spans="1:28" x14ac:dyDescent="0.25">
      <c r="A107" s="17" t="s">
        <v>115</v>
      </c>
      <c r="B107" s="17"/>
      <c r="O107" s="32" t="e">
        <f>1/(1+2.71828^O108)</f>
        <v>#DIV/0!</v>
      </c>
      <c r="AB107" s="32" t="e">
        <f>1/(1+2.71828^AB108)</f>
        <v>#DIV/0!</v>
      </c>
    </row>
    <row r="108" spans="1:28" x14ac:dyDescent="0.25">
      <c r="A108" s="17" t="s">
        <v>116</v>
      </c>
      <c r="B108" s="17"/>
      <c r="O108" s="31" t="e">
        <f>-((0.7754+(0.1496*O106)+(0.9272*N57/N52)-(2.8419*O40/O38)+(0.1206*O36/O20)-(0.1665*N86)))</f>
        <v>#DIV/0!</v>
      </c>
      <c r="AB108" s="31" t="e">
        <f>-((0.7754+(0.1496*AB106)+(0.9272*AA57/AA52)-(2.8419*AB40/AB38)+(0.1206*AB36/AB20)-(0.1665*AA86)))</f>
        <v>#DIV/0!</v>
      </c>
    </row>
  </sheetData>
  <mergeCells count="3">
    <mergeCell ref="C1:N1"/>
    <mergeCell ref="P1:AA1"/>
    <mergeCell ref="A1:A2"/>
  </mergeCells>
  <pageMargins left="0.7" right="0.7" top="0.75" bottom="0.75" header="0.3" footer="0.3"/>
  <pageSetup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statement forecast &amp; ratios</vt:lpstr>
      <vt:lpstr>'3 statement forecast &amp; ratios'!Print_Titles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McDonald</dc:creator>
  <cp:lastModifiedBy>Michael McDonald</cp:lastModifiedBy>
  <cp:lastPrinted>2013-01-29T14:19:18Z</cp:lastPrinted>
  <dcterms:created xsi:type="dcterms:W3CDTF">2013-01-01T16:01:42Z</dcterms:created>
  <dcterms:modified xsi:type="dcterms:W3CDTF">2014-08-06T02:53:36Z</dcterms:modified>
</cp:coreProperties>
</file>